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sita\Dropbox\UCB\data-analytics\Homework\Homework 1\"/>
    </mc:Choice>
  </mc:AlternateContent>
  <xr:revisionPtr revIDLastSave="0" documentId="13_ncr:1_{57450AC5-757A-4F20-B736-F35FEB693F97}" xr6:coauthVersionLast="37" xr6:coauthVersionMax="37" xr10:uidLastSave="{00000000-0000-0000-0000-000000000000}"/>
  <bookViews>
    <workbookView xWindow="0" yWindow="0" windowWidth="28800" windowHeight="12300" tabRatio="713" activeTab="4" xr2:uid="{00000000-000D-0000-FFFF-FFFF00000000}"/>
  </bookViews>
  <sheets>
    <sheet name="PiviotTable1" sheetId="3" r:id="rId1"/>
    <sheet name="PivotTable2" sheetId="4" r:id="rId2"/>
    <sheet name="PivotTable3" sheetId="5" r:id="rId3"/>
    <sheet name="Bonus" sheetId="8" r:id="rId4"/>
    <sheet name="Data" sheetId="1" r:id="rId5"/>
    <sheet name="Scrap" sheetId="2" r:id="rId6"/>
    <sheet name="PiviotTable1 (extention)" sheetId="6" r:id="rId7"/>
    <sheet name="PivotTable2 (extenstion)" sheetId="7" r:id="rId8"/>
  </sheets>
  <definedNames>
    <definedName name="_xlnm._FilterDatabase" localSheetId="4" hidden="1">Data!$A$1:$T$4115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P2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G4" i="8" l="1"/>
  <c r="G2" i="8"/>
  <c r="F7" i="8"/>
  <c r="F6" i="8"/>
  <c r="G3" i="8"/>
  <c r="H4" i="8"/>
  <c r="G12" i="8"/>
  <c r="H2" i="8"/>
  <c r="H11" i="8"/>
  <c r="F4" i="8"/>
  <c r="F12" i="8"/>
  <c r="H12" i="8"/>
  <c r="E3" i="8"/>
  <c r="F3" i="8" s="1"/>
  <c r="E2" i="8"/>
  <c r="F2" i="8" s="1"/>
  <c r="E8" i="8"/>
  <c r="G8" i="8" s="1"/>
  <c r="E5" i="8"/>
  <c r="G5" i="8" s="1"/>
  <c r="E4" i="8"/>
  <c r="E11" i="8"/>
  <c r="G11" i="8" s="1"/>
  <c r="E6" i="8"/>
  <c r="G6" i="8" s="1"/>
  <c r="E12" i="8"/>
  <c r="E7" i="8"/>
  <c r="H7" i="8" s="1"/>
  <c r="E13" i="8"/>
  <c r="F13" i="8" s="1"/>
  <c r="E9" i="8"/>
  <c r="H9" i="8" s="1"/>
  <c r="E10" i="8"/>
  <c r="G10" i="8" s="1"/>
  <c r="P6" i="6"/>
  <c r="P7" i="6"/>
  <c r="P8" i="6"/>
  <c r="P9" i="6"/>
  <c r="P10" i="6"/>
  <c r="P11" i="6"/>
  <c r="P12" i="6"/>
  <c r="P13" i="6"/>
  <c r="P14" i="6"/>
  <c r="P5" i="6"/>
  <c r="L6" i="6"/>
  <c r="L7" i="6"/>
  <c r="L8" i="6"/>
  <c r="L9" i="6"/>
  <c r="L10" i="6"/>
  <c r="L11" i="6"/>
  <c r="L12" i="6"/>
  <c r="L13" i="6"/>
  <c r="L14" i="6"/>
  <c r="L5" i="6"/>
  <c r="N7" i="6"/>
  <c r="N8" i="6"/>
  <c r="N9" i="6"/>
  <c r="N10" i="6"/>
  <c r="N11" i="6"/>
  <c r="N12" i="6"/>
  <c r="N13" i="6"/>
  <c r="N6" i="6"/>
  <c r="N5" i="6"/>
  <c r="J6" i="6"/>
  <c r="J7" i="6"/>
  <c r="J8" i="6"/>
  <c r="J9" i="6"/>
  <c r="J10" i="6"/>
  <c r="J11" i="6"/>
  <c r="J12" i="6"/>
  <c r="J13" i="6"/>
  <c r="J14" i="6"/>
  <c r="J5" i="6"/>
  <c r="F10" i="8" l="1"/>
  <c r="G13" i="8"/>
  <c r="H13" i="8"/>
  <c r="H6" i="8"/>
  <c r="G7" i="8"/>
  <c r="F9" i="8"/>
  <c r="H5" i="8"/>
  <c r="F5" i="8"/>
  <c r="H10" i="8"/>
  <c r="G9" i="8"/>
  <c r="H3" i="8"/>
  <c r="F11" i="8"/>
  <c r="H8" i="8"/>
  <c r="F8" i="8"/>
  <c r="T2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4115" i="2"/>
  <c r="B4115" i="2"/>
  <c r="A4115" i="2"/>
  <c r="C4114" i="2"/>
  <c r="B4114" i="2"/>
  <c r="A4114" i="2"/>
  <c r="C4113" i="2"/>
  <c r="B4113" i="2"/>
  <c r="A4113" i="2"/>
  <c r="C4112" i="2"/>
  <c r="B4112" i="2"/>
  <c r="A4112" i="2"/>
  <c r="C4111" i="2"/>
  <c r="B4111" i="2"/>
  <c r="A4111" i="2"/>
  <c r="C4110" i="2"/>
  <c r="B4110" i="2"/>
  <c r="A4110" i="2"/>
  <c r="C4109" i="2"/>
  <c r="B4109" i="2"/>
  <c r="A4109" i="2"/>
  <c r="C4108" i="2"/>
  <c r="B4108" i="2"/>
  <c r="A4108" i="2"/>
  <c r="C4107" i="2"/>
  <c r="B4107" i="2"/>
  <c r="A4107" i="2"/>
  <c r="C4106" i="2"/>
  <c r="B4106" i="2"/>
  <c r="A4106" i="2"/>
  <c r="C4105" i="2"/>
  <c r="B4105" i="2"/>
  <c r="A4105" i="2"/>
  <c r="C4104" i="2"/>
  <c r="B4104" i="2"/>
  <c r="A4104" i="2"/>
  <c r="C4103" i="2"/>
  <c r="B4103" i="2"/>
  <c r="A4103" i="2"/>
  <c r="C4102" i="2"/>
  <c r="B4102" i="2"/>
  <c r="A4102" i="2"/>
  <c r="C4101" i="2"/>
  <c r="B4101" i="2"/>
  <c r="A4101" i="2"/>
  <c r="C4100" i="2"/>
  <c r="B4100" i="2"/>
  <c r="A4100" i="2"/>
  <c r="C4099" i="2"/>
  <c r="B4099" i="2"/>
  <c r="A4099" i="2"/>
  <c r="C4098" i="2"/>
  <c r="B4098" i="2"/>
  <c r="A4098" i="2"/>
  <c r="C4097" i="2"/>
  <c r="B4097" i="2"/>
  <c r="A4097" i="2"/>
  <c r="C4096" i="2"/>
  <c r="B4096" i="2"/>
  <c r="A4096" i="2"/>
  <c r="C4095" i="2"/>
  <c r="B4095" i="2"/>
  <c r="A4095" i="2"/>
  <c r="C4094" i="2"/>
  <c r="B4094" i="2"/>
  <c r="A4094" i="2"/>
  <c r="C4093" i="2"/>
  <c r="B4093" i="2"/>
  <c r="A4093" i="2"/>
  <c r="C4092" i="2"/>
  <c r="B4092" i="2"/>
  <c r="A4092" i="2"/>
  <c r="C4091" i="2"/>
  <c r="B4091" i="2"/>
  <c r="A4091" i="2"/>
  <c r="C4090" i="2"/>
  <c r="B4090" i="2"/>
  <c r="A4090" i="2"/>
  <c r="C4089" i="2"/>
  <c r="B4089" i="2"/>
  <c r="A4089" i="2"/>
  <c r="C4088" i="2"/>
  <c r="B4088" i="2"/>
  <c r="A4088" i="2"/>
  <c r="C4087" i="2"/>
  <c r="B4087" i="2"/>
  <c r="A4087" i="2"/>
  <c r="C4086" i="2"/>
  <c r="B4086" i="2"/>
  <c r="A4086" i="2"/>
  <c r="C4085" i="2"/>
  <c r="B4085" i="2"/>
  <c r="A4085" i="2"/>
  <c r="C4084" i="2"/>
  <c r="B4084" i="2"/>
  <c r="A4084" i="2"/>
  <c r="C4083" i="2"/>
  <c r="B4083" i="2"/>
  <c r="A4083" i="2"/>
  <c r="C4082" i="2"/>
  <c r="B4082" i="2"/>
  <c r="A4082" i="2"/>
  <c r="C4081" i="2"/>
  <c r="B4081" i="2"/>
  <c r="A4081" i="2"/>
  <c r="C4080" i="2"/>
  <c r="B4080" i="2"/>
  <c r="A4080" i="2"/>
  <c r="C4079" i="2"/>
  <c r="B4079" i="2"/>
  <c r="A4079" i="2"/>
  <c r="C4078" i="2"/>
  <c r="B4078" i="2"/>
  <c r="A4078" i="2"/>
  <c r="C4077" i="2"/>
  <c r="B4077" i="2"/>
  <c r="A4077" i="2"/>
  <c r="C4076" i="2"/>
  <c r="B4076" i="2"/>
  <c r="A4076" i="2"/>
  <c r="C4075" i="2"/>
  <c r="B4075" i="2"/>
  <c r="A4075" i="2"/>
  <c r="C4074" i="2"/>
  <c r="B4074" i="2"/>
  <c r="A4074" i="2"/>
  <c r="C4073" i="2"/>
  <c r="B4073" i="2"/>
  <c r="A4073" i="2"/>
  <c r="C4072" i="2"/>
  <c r="B4072" i="2"/>
  <c r="A4072" i="2"/>
  <c r="C4071" i="2"/>
  <c r="B4071" i="2"/>
  <c r="A4071" i="2"/>
  <c r="C4070" i="2"/>
  <c r="B4070" i="2"/>
  <c r="A4070" i="2"/>
  <c r="C4069" i="2"/>
  <c r="B4069" i="2"/>
  <c r="A4069" i="2"/>
  <c r="C4068" i="2"/>
  <c r="B4068" i="2"/>
  <c r="A4068" i="2"/>
  <c r="C4067" i="2"/>
  <c r="B4067" i="2"/>
  <c r="A4067" i="2"/>
  <c r="C4066" i="2"/>
  <c r="B4066" i="2"/>
  <c r="A4066" i="2"/>
  <c r="C4065" i="2"/>
  <c r="B4065" i="2"/>
  <c r="A4065" i="2"/>
  <c r="C4064" i="2"/>
  <c r="B4064" i="2"/>
  <c r="A4064" i="2"/>
  <c r="C4063" i="2"/>
  <c r="B4063" i="2"/>
  <c r="A4063" i="2"/>
  <c r="C4062" i="2"/>
  <c r="B4062" i="2"/>
  <c r="A4062" i="2"/>
  <c r="C4061" i="2"/>
  <c r="B4061" i="2"/>
  <c r="A4061" i="2"/>
  <c r="C4060" i="2"/>
  <c r="B4060" i="2"/>
  <c r="A4060" i="2"/>
  <c r="C4059" i="2"/>
  <c r="B4059" i="2"/>
  <c r="A4059" i="2"/>
  <c r="C4058" i="2"/>
  <c r="B4058" i="2"/>
  <c r="A4058" i="2"/>
  <c r="C4057" i="2"/>
  <c r="B4057" i="2"/>
  <c r="A4057" i="2"/>
  <c r="C4056" i="2"/>
  <c r="B4056" i="2"/>
  <c r="A4056" i="2"/>
  <c r="C4055" i="2"/>
  <c r="B4055" i="2"/>
  <c r="A4055" i="2"/>
  <c r="C4054" i="2"/>
  <c r="B4054" i="2"/>
  <c r="A4054" i="2"/>
  <c r="C4053" i="2"/>
  <c r="B4053" i="2"/>
  <c r="A4053" i="2"/>
  <c r="C4052" i="2"/>
  <c r="B4052" i="2"/>
  <c r="A4052" i="2"/>
  <c r="C4051" i="2"/>
  <c r="B4051" i="2"/>
  <c r="A4051" i="2"/>
  <c r="C4050" i="2"/>
  <c r="B4050" i="2"/>
  <c r="A4050" i="2"/>
  <c r="C4049" i="2"/>
  <c r="B4049" i="2"/>
  <c r="A4049" i="2"/>
  <c r="C4048" i="2"/>
  <c r="B4048" i="2"/>
  <c r="A4048" i="2"/>
  <c r="C4047" i="2"/>
  <c r="B4047" i="2"/>
  <c r="A4047" i="2"/>
  <c r="C4046" i="2"/>
  <c r="B4046" i="2"/>
  <c r="A4046" i="2"/>
  <c r="C4045" i="2"/>
  <c r="B4045" i="2"/>
  <c r="A4045" i="2"/>
  <c r="C4044" i="2"/>
  <c r="B4044" i="2"/>
  <c r="A4044" i="2"/>
  <c r="C4043" i="2"/>
  <c r="B4043" i="2"/>
  <c r="A4043" i="2"/>
  <c r="C4042" i="2"/>
  <c r="B4042" i="2"/>
  <c r="A4042" i="2"/>
  <c r="C4041" i="2"/>
  <c r="B4041" i="2"/>
  <c r="A4041" i="2"/>
  <c r="C4040" i="2"/>
  <c r="B4040" i="2"/>
  <c r="A4040" i="2"/>
  <c r="C4039" i="2"/>
  <c r="B4039" i="2"/>
  <c r="A4039" i="2"/>
  <c r="C4038" i="2"/>
  <c r="B4038" i="2"/>
  <c r="A4038" i="2"/>
  <c r="C4037" i="2"/>
  <c r="B4037" i="2"/>
  <c r="A4037" i="2"/>
  <c r="C4036" i="2"/>
  <c r="B4036" i="2"/>
  <c r="A4036" i="2"/>
  <c r="C4035" i="2"/>
  <c r="B4035" i="2"/>
  <c r="A4035" i="2"/>
  <c r="C4034" i="2"/>
  <c r="B4034" i="2"/>
  <c r="A4034" i="2"/>
  <c r="C4033" i="2"/>
  <c r="B4033" i="2"/>
  <c r="A4033" i="2"/>
  <c r="C4032" i="2"/>
  <c r="B4032" i="2"/>
  <c r="A4032" i="2"/>
  <c r="C4031" i="2"/>
  <c r="B4031" i="2"/>
  <c r="A4031" i="2"/>
  <c r="C4030" i="2"/>
  <c r="B4030" i="2"/>
  <c r="A4030" i="2"/>
  <c r="C4029" i="2"/>
  <c r="B4029" i="2"/>
  <c r="A4029" i="2"/>
  <c r="C4028" i="2"/>
  <c r="B4028" i="2"/>
  <c r="A4028" i="2"/>
  <c r="C4027" i="2"/>
  <c r="B4027" i="2"/>
  <c r="A4027" i="2"/>
  <c r="C4026" i="2"/>
  <c r="B4026" i="2"/>
  <c r="A4026" i="2"/>
  <c r="C4025" i="2"/>
  <c r="B4025" i="2"/>
  <c r="A4025" i="2"/>
  <c r="C4024" i="2"/>
  <c r="B4024" i="2"/>
  <c r="A4024" i="2"/>
  <c r="C4023" i="2"/>
  <c r="B4023" i="2"/>
  <c r="A4023" i="2"/>
  <c r="C4022" i="2"/>
  <c r="B4022" i="2"/>
  <c r="A4022" i="2"/>
  <c r="C4021" i="2"/>
  <c r="B4021" i="2"/>
  <c r="A4021" i="2"/>
  <c r="C4020" i="2"/>
  <c r="B4020" i="2"/>
  <c r="A4020" i="2"/>
  <c r="C4019" i="2"/>
  <c r="B4019" i="2"/>
  <c r="A4019" i="2"/>
  <c r="C4018" i="2"/>
  <c r="B4018" i="2"/>
  <c r="A4018" i="2"/>
  <c r="C4017" i="2"/>
  <c r="B4017" i="2"/>
  <c r="A4017" i="2"/>
  <c r="C4016" i="2"/>
  <c r="B4016" i="2"/>
  <c r="A4016" i="2"/>
  <c r="C4015" i="2"/>
  <c r="B4015" i="2"/>
  <c r="A4015" i="2"/>
  <c r="C4014" i="2"/>
  <c r="B4014" i="2"/>
  <c r="A4014" i="2"/>
  <c r="C4013" i="2"/>
  <c r="B4013" i="2"/>
  <c r="A4013" i="2"/>
  <c r="C4012" i="2"/>
  <c r="B4012" i="2"/>
  <c r="A4012" i="2"/>
  <c r="C4011" i="2"/>
  <c r="B4011" i="2"/>
  <c r="A4011" i="2"/>
  <c r="C4010" i="2"/>
  <c r="B4010" i="2"/>
  <c r="A4010" i="2"/>
  <c r="C4009" i="2"/>
  <c r="B4009" i="2"/>
  <c r="A4009" i="2"/>
  <c r="C4008" i="2"/>
  <c r="B4008" i="2"/>
  <c r="A4008" i="2"/>
  <c r="C4007" i="2"/>
  <c r="B4007" i="2"/>
  <c r="A4007" i="2"/>
  <c r="C4006" i="2"/>
  <c r="B4006" i="2"/>
  <c r="A4006" i="2"/>
  <c r="C4005" i="2"/>
  <c r="B4005" i="2"/>
  <c r="A4005" i="2"/>
  <c r="C4004" i="2"/>
  <c r="B4004" i="2"/>
  <c r="A4004" i="2"/>
  <c r="C4003" i="2"/>
  <c r="B4003" i="2"/>
  <c r="A4003" i="2"/>
  <c r="C4002" i="2"/>
  <c r="B4002" i="2"/>
  <c r="A4002" i="2"/>
  <c r="C4001" i="2"/>
  <c r="B4001" i="2"/>
  <c r="A4001" i="2"/>
  <c r="C4000" i="2"/>
  <c r="B4000" i="2"/>
  <c r="A4000" i="2"/>
  <c r="C3999" i="2"/>
  <c r="B3999" i="2"/>
  <c r="A3999" i="2"/>
  <c r="C3998" i="2"/>
  <c r="B3998" i="2"/>
  <c r="A3998" i="2"/>
  <c r="C3997" i="2"/>
  <c r="B3997" i="2"/>
  <c r="A3997" i="2"/>
  <c r="C3996" i="2"/>
  <c r="B3996" i="2"/>
  <c r="A3996" i="2"/>
  <c r="C3995" i="2"/>
  <c r="B3995" i="2"/>
  <c r="A3995" i="2"/>
  <c r="C3994" i="2"/>
  <c r="B3994" i="2"/>
  <c r="A3994" i="2"/>
  <c r="C3993" i="2"/>
  <c r="B3993" i="2"/>
  <c r="A3993" i="2"/>
  <c r="C3992" i="2"/>
  <c r="B3992" i="2"/>
  <c r="A3992" i="2"/>
  <c r="C3991" i="2"/>
  <c r="B3991" i="2"/>
  <c r="A3991" i="2"/>
  <c r="C3990" i="2"/>
  <c r="B3990" i="2"/>
  <c r="A3990" i="2"/>
  <c r="C3989" i="2"/>
  <c r="B3989" i="2"/>
  <c r="A3989" i="2"/>
  <c r="C3988" i="2"/>
  <c r="B3988" i="2"/>
  <c r="A3988" i="2"/>
  <c r="C3987" i="2"/>
  <c r="B3987" i="2"/>
  <c r="A3987" i="2"/>
  <c r="C3986" i="2"/>
  <c r="B3986" i="2"/>
  <c r="A3986" i="2"/>
  <c r="C3985" i="2"/>
  <c r="B3985" i="2"/>
  <c r="A3985" i="2"/>
  <c r="C3984" i="2"/>
  <c r="B3984" i="2"/>
  <c r="A3984" i="2"/>
  <c r="C3983" i="2"/>
  <c r="B3983" i="2"/>
  <c r="A3983" i="2"/>
  <c r="C3982" i="2"/>
  <c r="B3982" i="2"/>
  <c r="A3982" i="2"/>
  <c r="C3981" i="2"/>
  <c r="B3981" i="2"/>
  <c r="A3981" i="2"/>
  <c r="C3980" i="2"/>
  <c r="B3980" i="2"/>
  <c r="A3980" i="2"/>
  <c r="C3979" i="2"/>
  <c r="B3979" i="2"/>
  <c r="A3979" i="2"/>
  <c r="C3978" i="2"/>
  <c r="B3978" i="2"/>
  <c r="A3978" i="2"/>
  <c r="C3977" i="2"/>
  <c r="B3977" i="2"/>
  <c r="A3977" i="2"/>
  <c r="C3976" i="2"/>
  <c r="B3976" i="2"/>
  <c r="A3976" i="2"/>
  <c r="C3975" i="2"/>
  <c r="B3975" i="2"/>
  <c r="A3975" i="2"/>
  <c r="C3974" i="2"/>
  <c r="B3974" i="2"/>
  <c r="A3974" i="2"/>
  <c r="C3973" i="2"/>
  <c r="B3973" i="2"/>
  <c r="A3973" i="2"/>
  <c r="C3972" i="2"/>
  <c r="B3972" i="2"/>
  <c r="A3972" i="2"/>
  <c r="C3971" i="2"/>
  <c r="B3971" i="2"/>
  <c r="A3971" i="2"/>
  <c r="C3970" i="2"/>
  <c r="B3970" i="2"/>
  <c r="A3970" i="2"/>
  <c r="C3969" i="2"/>
  <c r="B3969" i="2"/>
  <c r="A3969" i="2"/>
  <c r="C3968" i="2"/>
  <c r="B3968" i="2"/>
  <c r="A3968" i="2"/>
  <c r="C3967" i="2"/>
  <c r="B3967" i="2"/>
  <c r="A3967" i="2"/>
  <c r="C3966" i="2"/>
  <c r="B3966" i="2"/>
  <c r="A3966" i="2"/>
  <c r="C3965" i="2"/>
  <c r="B3965" i="2"/>
  <c r="A3965" i="2"/>
  <c r="C3964" i="2"/>
  <c r="B3964" i="2"/>
  <c r="A3964" i="2"/>
  <c r="C3963" i="2"/>
  <c r="B3963" i="2"/>
  <c r="A3963" i="2"/>
  <c r="C3962" i="2"/>
  <c r="B3962" i="2"/>
  <c r="A3962" i="2"/>
  <c r="C3961" i="2"/>
  <c r="B3961" i="2"/>
  <c r="A3961" i="2"/>
  <c r="C3960" i="2"/>
  <c r="B3960" i="2"/>
  <c r="A3960" i="2"/>
  <c r="C3959" i="2"/>
  <c r="B3959" i="2"/>
  <c r="A3959" i="2"/>
  <c r="C3958" i="2"/>
  <c r="B3958" i="2"/>
  <c r="A3958" i="2"/>
  <c r="C3957" i="2"/>
  <c r="B3957" i="2"/>
  <c r="A3957" i="2"/>
  <c r="C3956" i="2"/>
  <c r="B3956" i="2"/>
  <c r="A3956" i="2"/>
  <c r="C3955" i="2"/>
  <c r="B3955" i="2"/>
  <c r="A3955" i="2"/>
  <c r="C3954" i="2"/>
  <c r="B3954" i="2"/>
  <c r="A3954" i="2"/>
  <c r="C3953" i="2"/>
  <c r="B3953" i="2"/>
  <c r="A3953" i="2"/>
  <c r="C3952" i="2"/>
  <c r="B3952" i="2"/>
  <c r="A3952" i="2"/>
  <c r="C3951" i="2"/>
  <c r="B3951" i="2"/>
  <c r="A3951" i="2"/>
  <c r="C3950" i="2"/>
  <c r="B3950" i="2"/>
  <c r="A3950" i="2"/>
  <c r="C3949" i="2"/>
  <c r="B3949" i="2"/>
  <c r="A3949" i="2"/>
  <c r="C3948" i="2"/>
  <c r="B3948" i="2"/>
  <c r="A3948" i="2"/>
  <c r="C3947" i="2"/>
  <c r="B3947" i="2"/>
  <c r="A3947" i="2"/>
  <c r="C3946" i="2"/>
  <c r="B3946" i="2"/>
  <c r="A3946" i="2"/>
  <c r="C3945" i="2"/>
  <c r="B3945" i="2"/>
  <c r="A3945" i="2"/>
  <c r="C3944" i="2"/>
  <c r="B3944" i="2"/>
  <c r="A3944" i="2"/>
  <c r="C3943" i="2"/>
  <c r="B3943" i="2"/>
  <c r="A3943" i="2"/>
  <c r="C3942" i="2"/>
  <c r="B3942" i="2"/>
  <c r="A3942" i="2"/>
  <c r="C3941" i="2"/>
  <c r="B3941" i="2"/>
  <c r="A3941" i="2"/>
  <c r="C3940" i="2"/>
  <c r="B3940" i="2"/>
  <c r="A3940" i="2"/>
  <c r="C3939" i="2"/>
  <c r="B3939" i="2"/>
  <c r="A3939" i="2"/>
  <c r="C3938" i="2"/>
  <c r="B3938" i="2"/>
  <c r="A3938" i="2"/>
  <c r="C3937" i="2"/>
  <c r="B3937" i="2"/>
  <c r="A3937" i="2"/>
  <c r="C3936" i="2"/>
  <c r="B3936" i="2"/>
  <c r="A3936" i="2"/>
  <c r="C3935" i="2"/>
  <c r="B3935" i="2"/>
  <c r="A3935" i="2"/>
  <c r="C3934" i="2"/>
  <c r="B3934" i="2"/>
  <c r="A3934" i="2"/>
  <c r="C3933" i="2"/>
  <c r="B3933" i="2"/>
  <c r="A3933" i="2"/>
  <c r="C3932" i="2"/>
  <c r="B3932" i="2"/>
  <c r="A3932" i="2"/>
  <c r="C3931" i="2"/>
  <c r="B3931" i="2"/>
  <c r="A3931" i="2"/>
  <c r="C3930" i="2"/>
  <c r="B3930" i="2"/>
  <c r="A3930" i="2"/>
  <c r="C3929" i="2"/>
  <c r="B3929" i="2"/>
  <c r="A3929" i="2"/>
  <c r="C3928" i="2"/>
  <c r="B3928" i="2"/>
  <c r="A3928" i="2"/>
  <c r="C3927" i="2"/>
  <c r="B3927" i="2"/>
  <c r="A3927" i="2"/>
  <c r="C3926" i="2"/>
  <c r="B3926" i="2"/>
  <c r="A3926" i="2"/>
  <c r="C3925" i="2"/>
  <c r="B3925" i="2"/>
  <c r="A3925" i="2"/>
  <c r="C3924" i="2"/>
  <c r="B3924" i="2"/>
  <c r="A3924" i="2"/>
  <c r="C3923" i="2"/>
  <c r="B3923" i="2"/>
  <c r="A3923" i="2"/>
  <c r="C3922" i="2"/>
  <c r="B3922" i="2"/>
  <c r="A3922" i="2"/>
  <c r="C3921" i="2"/>
  <c r="B3921" i="2"/>
  <c r="A3921" i="2"/>
  <c r="C3920" i="2"/>
  <c r="B3920" i="2"/>
  <c r="A3920" i="2"/>
  <c r="C3919" i="2"/>
  <c r="B3919" i="2"/>
  <c r="A3919" i="2"/>
  <c r="C3918" i="2"/>
  <c r="B3918" i="2"/>
  <c r="A3918" i="2"/>
  <c r="C3917" i="2"/>
  <c r="B3917" i="2"/>
  <c r="A3917" i="2"/>
  <c r="C3916" i="2"/>
  <c r="B3916" i="2"/>
  <c r="A3916" i="2"/>
  <c r="C3915" i="2"/>
  <c r="B3915" i="2"/>
  <c r="A3915" i="2"/>
  <c r="C3914" i="2"/>
  <c r="B3914" i="2"/>
  <c r="A3914" i="2"/>
  <c r="C3913" i="2"/>
  <c r="B3913" i="2"/>
  <c r="A3913" i="2"/>
  <c r="C3912" i="2"/>
  <c r="B3912" i="2"/>
  <c r="A3912" i="2"/>
  <c r="C3911" i="2"/>
  <c r="B3911" i="2"/>
  <c r="A3911" i="2"/>
  <c r="C3910" i="2"/>
  <c r="B3910" i="2"/>
  <c r="A3910" i="2"/>
  <c r="C3909" i="2"/>
  <c r="B3909" i="2"/>
  <c r="A3909" i="2"/>
  <c r="C3908" i="2"/>
  <c r="B3908" i="2"/>
  <c r="A3908" i="2"/>
  <c r="C3907" i="2"/>
  <c r="B3907" i="2"/>
  <c r="A3907" i="2"/>
  <c r="C3906" i="2"/>
  <c r="B3906" i="2"/>
  <c r="A3906" i="2"/>
  <c r="C3905" i="2"/>
  <c r="B3905" i="2"/>
  <c r="A3905" i="2"/>
  <c r="C3904" i="2"/>
  <c r="B3904" i="2"/>
  <c r="A3904" i="2"/>
  <c r="C3903" i="2"/>
  <c r="B3903" i="2"/>
  <c r="A3903" i="2"/>
  <c r="C3902" i="2"/>
  <c r="B3902" i="2"/>
  <c r="A3902" i="2"/>
  <c r="C3901" i="2"/>
  <c r="B3901" i="2"/>
  <c r="A3901" i="2"/>
  <c r="C3900" i="2"/>
  <c r="B3900" i="2"/>
  <c r="A3900" i="2"/>
  <c r="C3899" i="2"/>
  <c r="B3899" i="2"/>
  <c r="A3899" i="2"/>
  <c r="C3898" i="2"/>
  <c r="B3898" i="2"/>
  <c r="A3898" i="2"/>
  <c r="C3897" i="2"/>
  <c r="B3897" i="2"/>
  <c r="A3897" i="2"/>
  <c r="C3896" i="2"/>
  <c r="B3896" i="2"/>
  <c r="A3896" i="2"/>
  <c r="C3895" i="2"/>
  <c r="B3895" i="2"/>
  <c r="A3895" i="2"/>
  <c r="C3894" i="2"/>
  <c r="B3894" i="2"/>
  <c r="A3894" i="2"/>
  <c r="C3893" i="2"/>
  <c r="B3893" i="2"/>
  <c r="A3893" i="2"/>
  <c r="C3892" i="2"/>
  <c r="B3892" i="2"/>
  <c r="A3892" i="2"/>
  <c r="C3891" i="2"/>
  <c r="B3891" i="2"/>
  <c r="A3891" i="2"/>
  <c r="C3890" i="2"/>
  <c r="B3890" i="2"/>
  <c r="A3890" i="2"/>
  <c r="C3889" i="2"/>
  <c r="B3889" i="2"/>
  <c r="A3889" i="2"/>
  <c r="C3888" i="2"/>
  <c r="B3888" i="2"/>
  <c r="A3888" i="2"/>
  <c r="C3887" i="2"/>
  <c r="B3887" i="2"/>
  <c r="A3887" i="2"/>
  <c r="C3886" i="2"/>
  <c r="B3886" i="2"/>
  <c r="A3886" i="2"/>
  <c r="C3885" i="2"/>
  <c r="B3885" i="2"/>
  <c r="A3885" i="2"/>
  <c r="C3884" i="2"/>
  <c r="B3884" i="2"/>
  <c r="A3884" i="2"/>
  <c r="C3883" i="2"/>
  <c r="B3883" i="2"/>
  <c r="A3883" i="2"/>
  <c r="C3882" i="2"/>
  <c r="B3882" i="2"/>
  <c r="A3882" i="2"/>
  <c r="C3881" i="2"/>
  <c r="B3881" i="2"/>
  <c r="A3881" i="2"/>
  <c r="C3880" i="2"/>
  <c r="B3880" i="2"/>
  <c r="A3880" i="2"/>
  <c r="C3879" i="2"/>
  <c r="B3879" i="2"/>
  <c r="A3879" i="2"/>
  <c r="C3878" i="2"/>
  <c r="B3878" i="2"/>
  <c r="A3878" i="2"/>
  <c r="C3877" i="2"/>
  <c r="B3877" i="2"/>
  <c r="A3877" i="2"/>
  <c r="C3876" i="2"/>
  <c r="B3876" i="2"/>
  <c r="A3876" i="2"/>
  <c r="C3875" i="2"/>
  <c r="B3875" i="2"/>
  <c r="A3875" i="2"/>
  <c r="C3874" i="2"/>
  <c r="B3874" i="2"/>
  <c r="A3874" i="2"/>
  <c r="C3873" i="2"/>
  <c r="B3873" i="2"/>
  <c r="A3873" i="2"/>
  <c r="C3872" i="2"/>
  <c r="B3872" i="2"/>
  <c r="A3872" i="2"/>
  <c r="C3871" i="2"/>
  <c r="B3871" i="2"/>
  <c r="A3871" i="2"/>
  <c r="C3870" i="2"/>
  <c r="B3870" i="2"/>
  <c r="A3870" i="2"/>
  <c r="C3869" i="2"/>
  <c r="B3869" i="2"/>
  <c r="A3869" i="2"/>
  <c r="C3868" i="2"/>
  <c r="B3868" i="2"/>
  <c r="A3868" i="2"/>
  <c r="C3867" i="2"/>
  <c r="B3867" i="2"/>
  <c r="A3867" i="2"/>
  <c r="C3866" i="2"/>
  <c r="B3866" i="2"/>
  <c r="A3866" i="2"/>
  <c r="C3865" i="2"/>
  <c r="B3865" i="2"/>
  <c r="A3865" i="2"/>
  <c r="C3864" i="2"/>
  <c r="B3864" i="2"/>
  <c r="A3864" i="2"/>
  <c r="C3863" i="2"/>
  <c r="B3863" i="2"/>
  <c r="A3863" i="2"/>
  <c r="C3862" i="2"/>
  <c r="B3862" i="2"/>
  <c r="A3862" i="2"/>
  <c r="C3861" i="2"/>
  <c r="B3861" i="2"/>
  <c r="A3861" i="2"/>
  <c r="C3860" i="2"/>
  <c r="B3860" i="2"/>
  <c r="A3860" i="2"/>
  <c r="C3859" i="2"/>
  <c r="B3859" i="2"/>
  <c r="A3859" i="2"/>
  <c r="C3858" i="2"/>
  <c r="B3858" i="2"/>
  <c r="A3858" i="2"/>
  <c r="C3857" i="2"/>
  <c r="B3857" i="2"/>
  <c r="A3857" i="2"/>
  <c r="C3856" i="2"/>
  <c r="B3856" i="2"/>
  <c r="A3856" i="2"/>
  <c r="C3855" i="2"/>
  <c r="B3855" i="2"/>
  <c r="A3855" i="2"/>
  <c r="C3854" i="2"/>
  <c r="B3854" i="2"/>
  <c r="A3854" i="2"/>
  <c r="C3853" i="2"/>
  <c r="B3853" i="2"/>
  <c r="A3853" i="2"/>
  <c r="C3852" i="2"/>
  <c r="B3852" i="2"/>
  <c r="A3852" i="2"/>
  <c r="C3851" i="2"/>
  <c r="B3851" i="2"/>
  <c r="A3851" i="2"/>
  <c r="C3850" i="2"/>
  <c r="B3850" i="2"/>
  <c r="A3850" i="2"/>
  <c r="C3849" i="2"/>
  <c r="B3849" i="2"/>
  <c r="A3849" i="2"/>
  <c r="C3848" i="2"/>
  <c r="B3848" i="2"/>
  <c r="A3848" i="2"/>
  <c r="C3847" i="2"/>
  <c r="B3847" i="2"/>
  <c r="A3847" i="2"/>
  <c r="C3846" i="2"/>
  <c r="B3846" i="2"/>
  <c r="A3846" i="2"/>
  <c r="C3845" i="2"/>
  <c r="B3845" i="2"/>
  <c r="A3845" i="2"/>
  <c r="C3844" i="2"/>
  <c r="B3844" i="2"/>
  <c r="A3844" i="2"/>
  <c r="C3843" i="2"/>
  <c r="B3843" i="2"/>
  <c r="A3843" i="2"/>
  <c r="C3842" i="2"/>
  <c r="B3842" i="2"/>
  <c r="A3842" i="2"/>
  <c r="C3841" i="2"/>
  <c r="B3841" i="2"/>
  <c r="A3841" i="2"/>
  <c r="C3840" i="2"/>
  <c r="B3840" i="2"/>
  <c r="A3840" i="2"/>
  <c r="C3839" i="2"/>
  <c r="B3839" i="2"/>
  <c r="A3839" i="2"/>
  <c r="C3838" i="2"/>
  <c r="B3838" i="2"/>
  <c r="A3838" i="2"/>
  <c r="C3837" i="2"/>
  <c r="B3837" i="2"/>
  <c r="A3837" i="2"/>
  <c r="C3836" i="2"/>
  <c r="B3836" i="2"/>
  <c r="A3836" i="2"/>
  <c r="C3835" i="2"/>
  <c r="B3835" i="2"/>
  <c r="A3835" i="2"/>
  <c r="C3834" i="2"/>
  <c r="B3834" i="2"/>
  <c r="A3834" i="2"/>
  <c r="C3833" i="2"/>
  <c r="B3833" i="2"/>
  <c r="A3833" i="2"/>
  <c r="C3832" i="2"/>
  <c r="B3832" i="2"/>
  <c r="A3832" i="2"/>
  <c r="C3831" i="2"/>
  <c r="B3831" i="2"/>
  <c r="A3831" i="2"/>
  <c r="C3830" i="2"/>
  <c r="B3830" i="2"/>
  <c r="A3830" i="2"/>
  <c r="C3829" i="2"/>
  <c r="B3829" i="2"/>
  <c r="A3829" i="2"/>
  <c r="C3828" i="2"/>
  <c r="B3828" i="2"/>
  <c r="A3828" i="2"/>
  <c r="C3827" i="2"/>
  <c r="B3827" i="2"/>
  <c r="A3827" i="2"/>
  <c r="C3826" i="2"/>
  <c r="B3826" i="2"/>
  <c r="A3826" i="2"/>
  <c r="C3825" i="2"/>
  <c r="B3825" i="2"/>
  <c r="A3825" i="2"/>
  <c r="C3824" i="2"/>
  <c r="B3824" i="2"/>
  <c r="A3824" i="2"/>
  <c r="C3823" i="2"/>
  <c r="B3823" i="2"/>
  <c r="A3823" i="2"/>
  <c r="C3822" i="2"/>
  <c r="B3822" i="2"/>
  <c r="A3822" i="2"/>
  <c r="C3821" i="2"/>
  <c r="B3821" i="2"/>
  <c r="A3821" i="2"/>
  <c r="C3820" i="2"/>
  <c r="B3820" i="2"/>
  <c r="A3820" i="2"/>
  <c r="C3819" i="2"/>
  <c r="B3819" i="2"/>
  <c r="A3819" i="2"/>
  <c r="C3818" i="2"/>
  <c r="B3818" i="2"/>
  <c r="A3818" i="2"/>
  <c r="C3817" i="2"/>
  <c r="B3817" i="2"/>
  <c r="A3817" i="2"/>
  <c r="C3816" i="2"/>
  <c r="B3816" i="2"/>
  <c r="A3816" i="2"/>
  <c r="C3815" i="2"/>
  <c r="B3815" i="2"/>
  <c r="A3815" i="2"/>
  <c r="C3814" i="2"/>
  <c r="B3814" i="2"/>
  <c r="A3814" i="2"/>
  <c r="C3813" i="2"/>
  <c r="B3813" i="2"/>
  <c r="A3813" i="2"/>
  <c r="C3812" i="2"/>
  <c r="B3812" i="2"/>
  <c r="A3812" i="2"/>
  <c r="C3811" i="2"/>
  <c r="B3811" i="2"/>
  <c r="A3811" i="2"/>
  <c r="C3810" i="2"/>
  <c r="B3810" i="2"/>
  <c r="A3810" i="2"/>
  <c r="C3809" i="2"/>
  <c r="B3809" i="2"/>
  <c r="A3809" i="2"/>
  <c r="C3808" i="2"/>
  <c r="B3808" i="2"/>
  <c r="A3808" i="2"/>
  <c r="C3807" i="2"/>
  <c r="B3807" i="2"/>
  <c r="A3807" i="2"/>
  <c r="C3806" i="2"/>
  <c r="B3806" i="2"/>
  <c r="A3806" i="2"/>
  <c r="C3805" i="2"/>
  <c r="B3805" i="2"/>
  <c r="A3805" i="2"/>
  <c r="C3804" i="2"/>
  <c r="B3804" i="2"/>
  <c r="A3804" i="2"/>
  <c r="C3803" i="2"/>
  <c r="B3803" i="2"/>
  <c r="A3803" i="2"/>
  <c r="C3802" i="2"/>
  <c r="B3802" i="2"/>
  <c r="A3802" i="2"/>
  <c r="C3801" i="2"/>
  <c r="B3801" i="2"/>
  <c r="A3801" i="2"/>
  <c r="C3800" i="2"/>
  <c r="B3800" i="2"/>
  <c r="A3800" i="2"/>
  <c r="C3799" i="2"/>
  <c r="B3799" i="2"/>
  <c r="A3799" i="2"/>
  <c r="C3798" i="2"/>
  <c r="B3798" i="2"/>
  <c r="A3798" i="2"/>
  <c r="C3797" i="2"/>
  <c r="B3797" i="2"/>
  <c r="A3797" i="2"/>
  <c r="C3796" i="2"/>
  <c r="B3796" i="2"/>
  <c r="A3796" i="2"/>
  <c r="C3795" i="2"/>
  <c r="B3795" i="2"/>
  <c r="A3795" i="2"/>
  <c r="C3794" i="2"/>
  <c r="B3794" i="2"/>
  <c r="A3794" i="2"/>
  <c r="C3793" i="2"/>
  <c r="B3793" i="2"/>
  <c r="A3793" i="2"/>
  <c r="C3792" i="2"/>
  <c r="B3792" i="2"/>
  <c r="A3792" i="2"/>
  <c r="C3791" i="2"/>
  <c r="B3791" i="2"/>
  <c r="A3791" i="2"/>
  <c r="C3790" i="2"/>
  <c r="B3790" i="2"/>
  <c r="A3790" i="2"/>
  <c r="C3789" i="2"/>
  <c r="B3789" i="2"/>
  <c r="A3789" i="2"/>
  <c r="C3788" i="2"/>
  <c r="B3788" i="2"/>
  <c r="A3788" i="2"/>
  <c r="C3787" i="2"/>
  <c r="B3787" i="2"/>
  <c r="A3787" i="2"/>
  <c r="C3786" i="2"/>
  <c r="B3786" i="2"/>
  <c r="A3786" i="2"/>
  <c r="C3785" i="2"/>
  <c r="B3785" i="2"/>
  <c r="A3785" i="2"/>
  <c r="C3784" i="2"/>
  <c r="B3784" i="2"/>
  <c r="A3784" i="2"/>
  <c r="C3783" i="2"/>
  <c r="B3783" i="2"/>
  <c r="A3783" i="2"/>
  <c r="C3782" i="2"/>
  <c r="B3782" i="2"/>
  <c r="A3782" i="2"/>
  <c r="C3781" i="2"/>
  <c r="B3781" i="2"/>
  <c r="A3781" i="2"/>
  <c r="C3780" i="2"/>
  <c r="B3780" i="2"/>
  <c r="A3780" i="2"/>
  <c r="C3779" i="2"/>
  <c r="B3779" i="2"/>
  <c r="A3779" i="2"/>
  <c r="C3778" i="2"/>
  <c r="B3778" i="2"/>
  <c r="A3778" i="2"/>
  <c r="C3777" i="2"/>
  <c r="B3777" i="2"/>
  <c r="A3777" i="2"/>
  <c r="C3776" i="2"/>
  <c r="B3776" i="2"/>
  <c r="A3776" i="2"/>
  <c r="C3775" i="2"/>
  <c r="B3775" i="2"/>
  <c r="A3775" i="2"/>
  <c r="C3774" i="2"/>
  <c r="B3774" i="2"/>
  <c r="A3774" i="2"/>
  <c r="C3773" i="2"/>
  <c r="B3773" i="2"/>
  <c r="A3773" i="2"/>
  <c r="C3772" i="2"/>
  <c r="B3772" i="2"/>
  <c r="A3772" i="2"/>
  <c r="C3771" i="2"/>
  <c r="B3771" i="2"/>
  <c r="A3771" i="2"/>
  <c r="C3770" i="2"/>
  <c r="B3770" i="2"/>
  <c r="A3770" i="2"/>
  <c r="C3769" i="2"/>
  <c r="B3769" i="2"/>
  <c r="A3769" i="2"/>
  <c r="C3768" i="2"/>
  <c r="B3768" i="2"/>
  <c r="A3768" i="2"/>
  <c r="C3767" i="2"/>
  <c r="B3767" i="2"/>
  <c r="A3767" i="2"/>
  <c r="C3766" i="2"/>
  <c r="B3766" i="2"/>
  <c r="A3766" i="2"/>
  <c r="C3765" i="2"/>
  <c r="B3765" i="2"/>
  <c r="A3765" i="2"/>
  <c r="C3764" i="2"/>
  <c r="B3764" i="2"/>
  <c r="A3764" i="2"/>
  <c r="C3763" i="2"/>
  <c r="B3763" i="2"/>
  <c r="A3763" i="2"/>
  <c r="C3762" i="2"/>
  <c r="B3762" i="2"/>
  <c r="A3762" i="2"/>
  <c r="C3761" i="2"/>
  <c r="B3761" i="2"/>
  <c r="A3761" i="2"/>
  <c r="C3760" i="2"/>
  <c r="B3760" i="2"/>
  <c r="A3760" i="2"/>
  <c r="C3759" i="2"/>
  <c r="B3759" i="2"/>
  <c r="A3759" i="2"/>
  <c r="C3758" i="2"/>
  <c r="B3758" i="2"/>
  <c r="A3758" i="2"/>
  <c r="C3757" i="2"/>
  <c r="B3757" i="2"/>
  <c r="A3757" i="2"/>
  <c r="C3756" i="2"/>
  <c r="B3756" i="2"/>
  <c r="A3756" i="2"/>
  <c r="C3755" i="2"/>
  <c r="B3755" i="2"/>
  <c r="A3755" i="2"/>
  <c r="C3754" i="2"/>
  <c r="B3754" i="2"/>
  <c r="A3754" i="2"/>
  <c r="C3753" i="2"/>
  <c r="B3753" i="2"/>
  <c r="A3753" i="2"/>
  <c r="C3752" i="2"/>
  <c r="B3752" i="2"/>
  <c r="A3752" i="2"/>
  <c r="C3751" i="2"/>
  <c r="B3751" i="2"/>
  <c r="A3751" i="2"/>
  <c r="C3750" i="2"/>
  <c r="B3750" i="2"/>
  <c r="A3750" i="2"/>
  <c r="C3749" i="2"/>
  <c r="B3749" i="2"/>
  <c r="A3749" i="2"/>
  <c r="C3748" i="2"/>
  <c r="B3748" i="2"/>
  <c r="A3748" i="2"/>
  <c r="C3747" i="2"/>
  <c r="B3747" i="2"/>
  <c r="A3747" i="2"/>
  <c r="C3746" i="2"/>
  <c r="B3746" i="2"/>
  <c r="A3746" i="2"/>
  <c r="C3745" i="2"/>
  <c r="B3745" i="2"/>
  <c r="A3745" i="2"/>
  <c r="C3744" i="2"/>
  <c r="B3744" i="2"/>
  <c r="A3744" i="2"/>
  <c r="C3743" i="2"/>
  <c r="B3743" i="2"/>
  <c r="A3743" i="2"/>
  <c r="C3742" i="2"/>
  <c r="B3742" i="2"/>
  <c r="A3742" i="2"/>
  <c r="C3741" i="2"/>
  <c r="B3741" i="2"/>
  <c r="A3741" i="2"/>
  <c r="C3740" i="2"/>
  <c r="B3740" i="2"/>
  <c r="A3740" i="2"/>
  <c r="C3739" i="2"/>
  <c r="B3739" i="2"/>
  <c r="A3739" i="2"/>
  <c r="C3738" i="2"/>
  <c r="B3738" i="2"/>
  <c r="A3738" i="2"/>
  <c r="C3737" i="2"/>
  <c r="B3737" i="2"/>
  <c r="A3737" i="2"/>
  <c r="C3736" i="2"/>
  <c r="B3736" i="2"/>
  <c r="A3736" i="2"/>
  <c r="C3735" i="2"/>
  <c r="B3735" i="2"/>
  <c r="A3735" i="2"/>
  <c r="C3734" i="2"/>
  <c r="B3734" i="2"/>
  <c r="A3734" i="2"/>
  <c r="C3733" i="2"/>
  <c r="B3733" i="2"/>
  <c r="A3733" i="2"/>
  <c r="C3732" i="2"/>
  <c r="B3732" i="2"/>
  <c r="A3732" i="2"/>
  <c r="C3731" i="2"/>
  <c r="B3731" i="2"/>
  <c r="A3731" i="2"/>
  <c r="C3730" i="2"/>
  <c r="B3730" i="2"/>
  <c r="A3730" i="2"/>
  <c r="C3729" i="2"/>
  <c r="B3729" i="2"/>
  <c r="A3729" i="2"/>
  <c r="C3728" i="2"/>
  <c r="B3728" i="2"/>
  <c r="A3728" i="2"/>
  <c r="C3727" i="2"/>
  <c r="B3727" i="2"/>
  <c r="A3727" i="2"/>
  <c r="C3726" i="2"/>
  <c r="B3726" i="2"/>
  <c r="A3726" i="2"/>
  <c r="C3725" i="2"/>
  <c r="B3725" i="2"/>
  <c r="A3725" i="2"/>
  <c r="C3724" i="2"/>
  <c r="B3724" i="2"/>
  <c r="A3724" i="2"/>
  <c r="C3723" i="2"/>
  <c r="B3723" i="2"/>
  <c r="A3723" i="2"/>
  <c r="C3722" i="2"/>
  <c r="B3722" i="2"/>
  <c r="A3722" i="2"/>
  <c r="C3721" i="2"/>
  <c r="B3721" i="2"/>
  <c r="A3721" i="2"/>
  <c r="C3720" i="2"/>
  <c r="B3720" i="2"/>
  <c r="A3720" i="2"/>
  <c r="C3719" i="2"/>
  <c r="B3719" i="2"/>
  <c r="A3719" i="2"/>
  <c r="C3718" i="2"/>
  <c r="B3718" i="2"/>
  <c r="A3718" i="2"/>
  <c r="C3717" i="2"/>
  <c r="B3717" i="2"/>
  <c r="A3717" i="2"/>
  <c r="C3716" i="2"/>
  <c r="B3716" i="2"/>
  <c r="A3716" i="2"/>
  <c r="C3715" i="2"/>
  <c r="B3715" i="2"/>
  <c r="A3715" i="2"/>
  <c r="C3714" i="2"/>
  <c r="B3714" i="2"/>
  <c r="A3714" i="2"/>
  <c r="C3713" i="2"/>
  <c r="B3713" i="2"/>
  <c r="A3713" i="2"/>
  <c r="C3712" i="2"/>
  <c r="B3712" i="2"/>
  <c r="A3712" i="2"/>
  <c r="C3711" i="2"/>
  <c r="B3711" i="2"/>
  <c r="A3711" i="2"/>
  <c r="C3710" i="2"/>
  <c r="B3710" i="2"/>
  <c r="A3710" i="2"/>
  <c r="C3709" i="2"/>
  <c r="B3709" i="2"/>
  <c r="A3709" i="2"/>
  <c r="C3708" i="2"/>
  <c r="B3708" i="2"/>
  <c r="A3708" i="2"/>
  <c r="C3707" i="2"/>
  <c r="B3707" i="2"/>
  <c r="A3707" i="2"/>
  <c r="C3706" i="2"/>
  <c r="B3706" i="2"/>
  <c r="A3706" i="2"/>
  <c r="C3705" i="2"/>
  <c r="B3705" i="2"/>
  <c r="A3705" i="2"/>
  <c r="C3704" i="2"/>
  <c r="B3704" i="2"/>
  <c r="A3704" i="2"/>
  <c r="C3703" i="2"/>
  <c r="B3703" i="2"/>
  <c r="A3703" i="2"/>
  <c r="C3702" i="2"/>
  <c r="B3702" i="2"/>
  <c r="A3702" i="2"/>
  <c r="C3701" i="2"/>
  <c r="B3701" i="2"/>
  <c r="A3701" i="2"/>
  <c r="C3700" i="2"/>
  <c r="B3700" i="2"/>
  <c r="A3700" i="2"/>
  <c r="C3699" i="2"/>
  <c r="B3699" i="2"/>
  <c r="A3699" i="2"/>
  <c r="C3698" i="2"/>
  <c r="B3698" i="2"/>
  <c r="A3698" i="2"/>
  <c r="C3697" i="2"/>
  <c r="B3697" i="2"/>
  <c r="A3697" i="2"/>
  <c r="C3696" i="2"/>
  <c r="B3696" i="2"/>
  <c r="A3696" i="2"/>
  <c r="C3695" i="2"/>
  <c r="B3695" i="2"/>
  <c r="A3695" i="2"/>
  <c r="C3694" i="2"/>
  <c r="B3694" i="2"/>
  <c r="A3694" i="2"/>
  <c r="C3693" i="2"/>
  <c r="B3693" i="2"/>
  <c r="A3693" i="2"/>
  <c r="C3692" i="2"/>
  <c r="B3692" i="2"/>
  <c r="A3692" i="2"/>
  <c r="C3691" i="2"/>
  <c r="B3691" i="2"/>
  <c r="A3691" i="2"/>
  <c r="C3690" i="2"/>
  <c r="B3690" i="2"/>
  <c r="A3690" i="2"/>
  <c r="C3689" i="2"/>
  <c r="B3689" i="2"/>
  <c r="A3689" i="2"/>
  <c r="C3688" i="2"/>
  <c r="B3688" i="2"/>
  <c r="A3688" i="2"/>
  <c r="C3687" i="2"/>
  <c r="B3687" i="2"/>
  <c r="A3687" i="2"/>
  <c r="C3686" i="2"/>
  <c r="B3686" i="2"/>
  <c r="A3686" i="2"/>
  <c r="C3685" i="2"/>
  <c r="B3685" i="2"/>
  <c r="A3685" i="2"/>
  <c r="C3684" i="2"/>
  <c r="B3684" i="2"/>
  <c r="A3684" i="2"/>
  <c r="C3683" i="2"/>
  <c r="B3683" i="2"/>
  <c r="A3683" i="2"/>
  <c r="C3682" i="2"/>
  <c r="B3682" i="2"/>
  <c r="A3682" i="2"/>
  <c r="C3681" i="2"/>
  <c r="B3681" i="2"/>
  <c r="A3681" i="2"/>
  <c r="C3680" i="2"/>
  <c r="B3680" i="2"/>
  <c r="A3680" i="2"/>
  <c r="C3679" i="2"/>
  <c r="B3679" i="2"/>
  <c r="A3679" i="2"/>
  <c r="C3678" i="2"/>
  <c r="B3678" i="2"/>
  <c r="A3678" i="2"/>
  <c r="C3677" i="2"/>
  <c r="B3677" i="2"/>
  <c r="A3677" i="2"/>
  <c r="C3676" i="2"/>
  <c r="B3676" i="2"/>
  <c r="A3676" i="2"/>
  <c r="C3675" i="2"/>
  <c r="B3675" i="2"/>
  <c r="A3675" i="2"/>
  <c r="C3674" i="2"/>
  <c r="B3674" i="2"/>
  <c r="A3674" i="2"/>
  <c r="C3673" i="2"/>
  <c r="B3673" i="2"/>
  <c r="A3673" i="2"/>
  <c r="C3672" i="2"/>
  <c r="B3672" i="2"/>
  <c r="A3672" i="2"/>
  <c r="C3671" i="2"/>
  <c r="B3671" i="2"/>
  <c r="A3671" i="2"/>
  <c r="C3670" i="2"/>
  <c r="B3670" i="2"/>
  <c r="A3670" i="2"/>
  <c r="C3669" i="2"/>
  <c r="B3669" i="2"/>
  <c r="A3669" i="2"/>
  <c r="C3668" i="2"/>
  <c r="B3668" i="2"/>
  <c r="A3668" i="2"/>
  <c r="C3667" i="2"/>
  <c r="B3667" i="2"/>
  <c r="A3667" i="2"/>
  <c r="C3666" i="2"/>
  <c r="B3666" i="2"/>
  <c r="A3666" i="2"/>
  <c r="C3665" i="2"/>
  <c r="B3665" i="2"/>
  <c r="A3665" i="2"/>
  <c r="C3664" i="2"/>
  <c r="B3664" i="2"/>
  <c r="A3664" i="2"/>
  <c r="C3663" i="2"/>
  <c r="B3663" i="2"/>
  <c r="A3663" i="2"/>
  <c r="C3662" i="2"/>
  <c r="B3662" i="2"/>
  <c r="A3662" i="2"/>
  <c r="C3661" i="2"/>
  <c r="B3661" i="2"/>
  <c r="A3661" i="2"/>
  <c r="C3660" i="2"/>
  <c r="B3660" i="2"/>
  <c r="A3660" i="2"/>
  <c r="C3659" i="2"/>
  <c r="B3659" i="2"/>
  <c r="A3659" i="2"/>
  <c r="C3658" i="2"/>
  <c r="B3658" i="2"/>
  <c r="A3658" i="2"/>
  <c r="C3657" i="2"/>
  <c r="B3657" i="2"/>
  <c r="A3657" i="2"/>
  <c r="C3656" i="2"/>
  <c r="B3656" i="2"/>
  <c r="A3656" i="2"/>
  <c r="C3655" i="2"/>
  <c r="B3655" i="2"/>
  <c r="A3655" i="2"/>
  <c r="C3654" i="2"/>
  <c r="B3654" i="2"/>
  <c r="A3654" i="2"/>
  <c r="C3653" i="2"/>
  <c r="B3653" i="2"/>
  <c r="A3653" i="2"/>
  <c r="C3652" i="2"/>
  <c r="B3652" i="2"/>
  <c r="A3652" i="2"/>
  <c r="C3651" i="2"/>
  <c r="B3651" i="2"/>
  <c r="A3651" i="2"/>
  <c r="C3650" i="2"/>
  <c r="B3650" i="2"/>
  <c r="A3650" i="2"/>
  <c r="C3649" i="2"/>
  <c r="B3649" i="2"/>
  <c r="A3649" i="2"/>
  <c r="C3648" i="2"/>
  <c r="B3648" i="2"/>
  <c r="A3648" i="2"/>
  <c r="C3647" i="2"/>
  <c r="B3647" i="2"/>
  <c r="A3647" i="2"/>
  <c r="C3646" i="2"/>
  <c r="B3646" i="2"/>
  <c r="A3646" i="2"/>
  <c r="C3645" i="2"/>
  <c r="B3645" i="2"/>
  <c r="A3645" i="2"/>
  <c r="C3644" i="2"/>
  <c r="B3644" i="2"/>
  <c r="A3644" i="2"/>
  <c r="C3643" i="2"/>
  <c r="B3643" i="2"/>
  <c r="A3643" i="2"/>
  <c r="C3642" i="2"/>
  <c r="B3642" i="2"/>
  <c r="A3642" i="2"/>
  <c r="C3641" i="2"/>
  <c r="B3641" i="2"/>
  <c r="A3641" i="2"/>
  <c r="C3640" i="2"/>
  <c r="B3640" i="2"/>
  <c r="A3640" i="2"/>
  <c r="C3639" i="2"/>
  <c r="B3639" i="2"/>
  <c r="A3639" i="2"/>
  <c r="C3638" i="2"/>
  <c r="B3638" i="2"/>
  <c r="A3638" i="2"/>
  <c r="C3637" i="2"/>
  <c r="B3637" i="2"/>
  <c r="A3637" i="2"/>
  <c r="C3636" i="2"/>
  <c r="B3636" i="2"/>
  <c r="A3636" i="2"/>
  <c r="C3635" i="2"/>
  <c r="B3635" i="2"/>
  <c r="A3635" i="2"/>
  <c r="C3634" i="2"/>
  <c r="B3634" i="2"/>
  <c r="A3634" i="2"/>
  <c r="C3633" i="2"/>
  <c r="B3633" i="2"/>
  <c r="A3633" i="2"/>
  <c r="C3632" i="2"/>
  <c r="B3632" i="2"/>
  <c r="A3632" i="2"/>
  <c r="C3631" i="2"/>
  <c r="B3631" i="2"/>
  <c r="A3631" i="2"/>
  <c r="C3630" i="2"/>
  <c r="B3630" i="2"/>
  <c r="A3630" i="2"/>
  <c r="C3629" i="2"/>
  <c r="B3629" i="2"/>
  <c r="A3629" i="2"/>
  <c r="C3628" i="2"/>
  <c r="B3628" i="2"/>
  <c r="A3628" i="2"/>
  <c r="C3627" i="2"/>
  <c r="B3627" i="2"/>
  <c r="A3627" i="2"/>
  <c r="C3626" i="2"/>
  <c r="B3626" i="2"/>
  <c r="A3626" i="2"/>
  <c r="C3625" i="2"/>
  <c r="B3625" i="2"/>
  <c r="A3625" i="2"/>
  <c r="C3624" i="2"/>
  <c r="B3624" i="2"/>
  <c r="A3624" i="2"/>
  <c r="C3623" i="2"/>
  <c r="B3623" i="2"/>
  <c r="A3623" i="2"/>
  <c r="C3622" i="2"/>
  <c r="B3622" i="2"/>
  <c r="A3622" i="2"/>
  <c r="C3621" i="2"/>
  <c r="B3621" i="2"/>
  <c r="A3621" i="2"/>
  <c r="C3620" i="2"/>
  <c r="B3620" i="2"/>
  <c r="A3620" i="2"/>
  <c r="C3619" i="2"/>
  <c r="B3619" i="2"/>
  <c r="A3619" i="2"/>
  <c r="C3618" i="2"/>
  <c r="B3618" i="2"/>
  <c r="A3618" i="2"/>
  <c r="C3617" i="2"/>
  <c r="B3617" i="2"/>
  <c r="A3617" i="2"/>
  <c r="C3616" i="2"/>
  <c r="B3616" i="2"/>
  <c r="A3616" i="2"/>
  <c r="C3615" i="2"/>
  <c r="B3615" i="2"/>
  <c r="A3615" i="2"/>
  <c r="C3614" i="2"/>
  <c r="B3614" i="2"/>
  <c r="A3614" i="2"/>
  <c r="C3613" i="2"/>
  <c r="B3613" i="2"/>
  <c r="A3613" i="2"/>
  <c r="C3612" i="2"/>
  <c r="B3612" i="2"/>
  <c r="A3612" i="2"/>
  <c r="C3611" i="2"/>
  <c r="B3611" i="2"/>
  <c r="A3611" i="2"/>
  <c r="C3610" i="2"/>
  <c r="B3610" i="2"/>
  <c r="A3610" i="2"/>
  <c r="C3609" i="2"/>
  <c r="B3609" i="2"/>
  <c r="A3609" i="2"/>
  <c r="C3608" i="2"/>
  <c r="B3608" i="2"/>
  <c r="A3608" i="2"/>
  <c r="C3607" i="2"/>
  <c r="B3607" i="2"/>
  <c r="A3607" i="2"/>
  <c r="C3606" i="2"/>
  <c r="B3606" i="2"/>
  <c r="A3606" i="2"/>
  <c r="C3605" i="2"/>
  <c r="B3605" i="2"/>
  <c r="A3605" i="2"/>
  <c r="C3604" i="2"/>
  <c r="B3604" i="2"/>
  <c r="A3604" i="2"/>
  <c r="C3603" i="2"/>
  <c r="B3603" i="2"/>
  <c r="A3603" i="2"/>
  <c r="C3602" i="2"/>
  <c r="B3602" i="2"/>
  <c r="A3602" i="2"/>
  <c r="C3601" i="2"/>
  <c r="B3601" i="2"/>
  <c r="A3601" i="2"/>
  <c r="C3600" i="2"/>
  <c r="B3600" i="2"/>
  <c r="A3600" i="2"/>
  <c r="C3599" i="2"/>
  <c r="B3599" i="2"/>
  <c r="A3599" i="2"/>
  <c r="C3598" i="2"/>
  <c r="B3598" i="2"/>
  <c r="A3598" i="2"/>
  <c r="C3597" i="2"/>
  <c r="B3597" i="2"/>
  <c r="A3597" i="2"/>
  <c r="C3596" i="2"/>
  <c r="B3596" i="2"/>
  <c r="A3596" i="2"/>
  <c r="C3595" i="2"/>
  <c r="B3595" i="2"/>
  <c r="A3595" i="2"/>
  <c r="C3594" i="2"/>
  <c r="B3594" i="2"/>
  <c r="A3594" i="2"/>
  <c r="C3593" i="2"/>
  <c r="B3593" i="2"/>
  <c r="A3593" i="2"/>
  <c r="C3592" i="2"/>
  <c r="B3592" i="2"/>
  <c r="A3592" i="2"/>
  <c r="C3591" i="2"/>
  <c r="B3591" i="2"/>
  <c r="A3591" i="2"/>
  <c r="C3590" i="2"/>
  <c r="B3590" i="2"/>
  <c r="A3590" i="2"/>
  <c r="C3589" i="2"/>
  <c r="B3589" i="2"/>
  <c r="A3589" i="2"/>
  <c r="C3588" i="2"/>
  <c r="B3588" i="2"/>
  <c r="A3588" i="2"/>
  <c r="C3587" i="2"/>
  <c r="B3587" i="2"/>
  <c r="A3587" i="2"/>
  <c r="C3586" i="2"/>
  <c r="B3586" i="2"/>
  <c r="A3586" i="2"/>
  <c r="C3585" i="2"/>
  <c r="B3585" i="2"/>
  <c r="A3585" i="2"/>
  <c r="C3584" i="2"/>
  <c r="B3584" i="2"/>
  <c r="A3584" i="2"/>
  <c r="C3583" i="2"/>
  <c r="B3583" i="2"/>
  <c r="A3583" i="2"/>
  <c r="C3582" i="2"/>
  <c r="B3582" i="2"/>
  <c r="A3582" i="2"/>
  <c r="C3581" i="2"/>
  <c r="B3581" i="2"/>
  <c r="A3581" i="2"/>
  <c r="C3580" i="2"/>
  <c r="B3580" i="2"/>
  <c r="A3580" i="2"/>
  <c r="C3579" i="2"/>
  <c r="B3579" i="2"/>
  <c r="A3579" i="2"/>
  <c r="C3578" i="2"/>
  <c r="B3578" i="2"/>
  <c r="A3578" i="2"/>
  <c r="C3577" i="2"/>
  <c r="B3577" i="2"/>
  <c r="A3577" i="2"/>
  <c r="C3576" i="2"/>
  <c r="B3576" i="2"/>
  <c r="A3576" i="2"/>
  <c r="C3575" i="2"/>
  <c r="B3575" i="2"/>
  <c r="A3575" i="2"/>
  <c r="C3574" i="2"/>
  <c r="B3574" i="2"/>
  <c r="A3574" i="2"/>
  <c r="C3573" i="2"/>
  <c r="B3573" i="2"/>
  <c r="A3573" i="2"/>
  <c r="C3572" i="2"/>
  <c r="B3572" i="2"/>
  <c r="A3572" i="2"/>
  <c r="C3571" i="2"/>
  <c r="B3571" i="2"/>
  <c r="A3571" i="2"/>
  <c r="C3570" i="2"/>
  <c r="B3570" i="2"/>
  <c r="A3570" i="2"/>
  <c r="C3569" i="2"/>
  <c r="B3569" i="2"/>
  <c r="A3569" i="2"/>
  <c r="C3568" i="2"/>
  <c r="B3568" i="2"/>
  <c r="A3568" i="2"/>
  <c r="C3567" i="2"/>
  <c r="B3567" i="2"/>
  <c r="A3567" i="2"/>
  <c r="C3566" i="2"/>
  <c r="B3566" i="2"/>
  <c r="A3566" i="2"/>
  <c r="C3565" i="2"/>
  <c r="B3565" i="2"/>
  <c r="A3565" i="2"/>
  <c r="C3564" i="2"/>
  <c r="B3564" i="2"/>
  <c r="A3564" i="2"/>
  <c r="C3563" i="2"/>
  <c r="B3563" i="2"/>
  <c r="A3563" i="2"/>
  <c r="C3562" i="2"/>
  <c r="B3562" i="2"/>
  <c r="A3562" i="2"/>
  <c r="C3561" i="2"/>
  <c r="B3561" i="2"/>
  <c r="A3561" i="2"/>
  <c r="C3560" i="2"/>
  <c r="B3560" i="2"/>
  <c r="A3560" i="2"/>
  <c r="C3559" i="2"/>
  <c r="B3559" i="2"/>
  <c r="A3559" i="2"/>
  <c r="C3558" i="2"/>
  <c r="B3558" i="2"/>
  <c r="A3558" i="2"/>
  <c r="C3557" i="2"/>
  <c r="B3557" i="2"/>
  <c r="A3557" i="2"/>
  <c r="C3556" i="2"/>
  <c r="B3556" i="2"/>
  <c r="A3556" i="2"/>
  <c r="C3555" i="2"/>
  <c r="B3555" i="2"/>
  <c r="A3555" i="2"/>
  <c r="C3554" i="2"/>
  <c r="B3554" i="2"/>
  <c r="A3554" i="2"/>
  <c r="C3553" i="2"/>
  <c r="B3553" i="2"/>
  <c r="A3553" i="2"/>
  <c r="C3552" i="2"/>
  <c r="B3552" i="2"/>
  <c r="A3552" i="2"/>
  <c r="C3551" i="2"/>
  <c r="B3551" i="2"/>
  <c r="A3551" i="2"/>
  <c r="C3550" i="2"/>
  <c r="B3550" i="2"/>
  <c r="A3550" i="2"/>
  <c r="C3549" i="2"/>
  <c r="B3549" i="2"/>
  <c r="A3549" i="2"/>
  <c r="C3548" i="2"/>
  <c r="B3548" i="2"/>
  <c r="A3548" i="2"/>
  <c r="C3547" i="2"/>
  <c r="B3547" i="2"/>
  <c r="A3547" i="2"/>
  <c r="C3546" i="2"/>
  <c r="B3546" i="2"/>
  <c r="A3546" i="2"/>
  <c r="C3545" i="2"/>
  <c r="B3545" i="2"/>
  <c r="A3545" i="2"/>
  <c r="C3544" i="2"/>
  <c r="B3544" i="2"/>
  <c r="A3544" i="2"/>
  <c r="C3543" i="2"/>
  <c r="B3543" i="2"/>
  <c r="A3543" i="2"/>
  <c r="C3542" i="2"/>
  <c r="B3542" i="2"/>
  <c r="A3542" i="2"/>
  <c r="C3541" i="2"/>
  <c r="B3541" i="2"/>
  <c r="A3541" i="2"/>
  <c r="C3540" i="2"/>
  <c r="B3540" i="2"/>
  <c r="A3540" i="2"/>
  <c r="C3539" i="2"/>
  <c r="B3539" i="2"/>
  <c r="A3539" i="2"/>
  <c r="C3538" i="2"/>
  <c r="B3538" i="2"/>
  <c r="A3538" i="2"/>
  <c r="C3537" i="2"/>
  <c r="B3537" i="2"/>
  <c r="A3537" i="2"/>
  <c r="C3536" i="2"/>
  <c r="B3536" i="2"/>
  <c r="A3536" i="2"/>
  <c r="C3535" i="2"/>
  <c r="B3535" i="2"/>
  <c r="A3535" i="2"/>
  <c r="C3534" i="2"/>
  <c r="B3534" i="2"/>
  <c r="A3534" i="2"/>
  <c r="C3533" i="2"/>
  <c r="B3533" i="2"/>
  <c r="A3533" i="2"/>
  <c r="C3532" i="2"/>
  <c r="B3532" i="2"/>
  <c r="A3532" i="2"/>
  <c r="C3531" i="2"/>
  <c r="B3531" i="2"/>
  <c r="A3531" i="2"/>
  <c r="C3530" i="2"/>
  <c r="B3530" i="2"/>
  <c r="A3530" i="2"/>
  <c r="C3529" i="2"/>
  <c r="B3529" i="2"/>
  <c r="A3529" i="2"/>
  <c r="C3528" i="2"/>
  <c r="B3528" i="2"/>
  <c r="A3528" i="2"/>
  <c r="C3527" i="2"/>
  <c r="B3527" i="2"/>
  <c r="A3527" i="2"/>
  <c r="C3526" i="2"/>
  <c r="B3526" i="2"/>
  <c r="A3526" i="2"/>
  <c r="C3525" i="2"/>
  <c r="B3525" i="2"/>
  <c r="A3525" i="2"/>
  <c r="C3524" i="2"/>
  <c r="B3524" i="2"/>
  <c r="A3524" i="2"/>
  <c r="C3523" i="2"/>
  <c r="B3523" i="2"/>
  <c r="A3523" i="2"/>
  <c r="C3522" i="2"/>
  <c r="B3522" i="2"/>
  <c r="A3522" i="2"/>
  <c r="C3521" i="2"/>
  <c r="B3521" i="2"/>
  <c r="A3521" i="2"/>
  <c r="C3520" i="2"/>
  <c r="B3520" i="2"/>
  <c r="A3520" i="2"/>
  <c r="C3519" i="2"/>
  <c r="B3519" i="2"/>
  <c r="A3519" i="2"/>
  <c r="C3518" i="2"/>
  <c r="B3518" i="2"/>
  <c r="A3518" i="2"/>
  <c r="C3517" i="2"/>
  <c r="B3517" i="2"/>
  <c r="A3517" i="2"/>
  <c r="C3516" i="2"/>
  <c r="B3516" i="2"/>
  <c r="A3516" i="2"/>
  <c r="C3515" i="2"/>
  <c r="B3515" i="2"/>
  <c r="A3515" i="2"/>
  <c r="C3514" i="2"/>
  <c r="B3514" i="2"/>
  <c r="A3514" i="2"/>
  <c r="C3513" i="2"/>
  <c r="B3513" i="2"/>
  <c r="A3513" i="2"/>
  <c r="C3512" i="2"/>
  <c r="B3512" i="2"/>
  <c r="A3512" i="2"/>
  <c r="C3511" i="2"/>
  <c r="B3511" i="2"/>
  <c r="A3511" i="2"/>
  <c r="C3510" i="2"/>
  <c r="B3510" i="2"/>
  <c r="A3510" i="2"/>
  <c r="C3509" i="2"/>
  <c r="B3509" i="2"/>
  <c r="A3509" i="2"/>
  <c r="C3508" i="2"/>
  <c r="B3508" i="2"/>
  <c r="A3508" i="2"/>
  <c r="C3507" i="2"/>
  <c r="B3507" i="2"/>
  <c r="A3507" i="2"/>
  <c r="C3506" i="2"/>
  <c r="B3506" i="2"/>
  <c r="A3506" i="2"/>
  <c r="C3505" i="2"/>
  <c r="B3505" i="2"/>
  <c r="A3505" i="2"/>
  <c r="C3504" i="2"/>
  <c r="B3504" i="2"/>
  <c r="A3504" i="2"/>
  <c r="C3503" i="2"/>
  <c r="B3503" i="2"/>
  <c r="A3503" i="2"/>
  <c r="C3502" i="2"/>
  <c r="B3502" i="2"/>
  <c r="A3502" i="2"/>
  <c r="C3501" i="2"/>
  <c r="B3501" i="2"/>
  <c r="A3501" i="2"/>
  <c r="C3500" i="2"/>
  <c r="B3500" i="2"/>
  <c r="A3500" i="2"/>
  <c r="C3499" i="2"/>
  <c r="B3499" i="2"/>
  <c r="A3499" i="2"/>
  <c r="C3498" i="2"/>
  <c r="B3498" i="2"/>
  <c r="A3498" i="2"/>
  <c r="C3497" i="2"/>
  <c r="B3497" i="2"/>
  <c r="A3497" i="2"/>
  <c r="C3496" i="2"/>
  <c r="B3496" i="2"/>
  <c r="A3496" i="2"/>
  <c r="C3495" i="2"/>
  <c r="B3495" i="2"/>
  <c r="A3495" i="2"/>
  <c r="C3494" i="2"/>
  <c r="B3494" i="2"/>
  <c r="A3494" i="2"/>
  <c r="C3493" i="2"/>
  <c r="B3493" i="2"/>
  <c r="A3493" i="2"/>
  <c r="C3492" i="2"/>
  <c r="B3492" i="2"/>
  <c r="A3492" i="2"/>
  <c r="C3491" i="2"/>
  <c r="B3491" i="2"/>
  <c r="A3491" i="2"/>
  <c r="C3490" i="2"/>
  <c r="B3490" i="2"/>
  <c r="A3490" i="2"/>
  <c r="C3489" i="2"/>
  <c r="B3489" i="2"/>
  <c r="A3489" i="2"/>
  <c r="C3488" i="2"/>
  <c r="B3488" i="2"/>
  <c r="A3488" i="2"/>
  <c r="C3487" i="2"/>
  <c r="B3487" i="2"/>
  <c r="A3487" i="2"/>
  <c r="C3486" i="2"/>
  <c r="B3486" i="2"/>
  <c r="A3486" i="2"/>
  <c r="C3485" i="2"/>
  <c r="B3485" i="2"/>
  <c r="A3485" i="2"/>
  <c r="C3484" i="2"/>
  <c r="B3484" i="2"/>
  <c r="A3484" i="2"/>
  <c r="C3483" i="2"/>
  <c r="B3483" i="2"/>
  <c r="A3483" i="2"/>
  <c r="C3482" i="2"/>
  <c r="B3482" i="2"/>
  <c r="A3482" i="2"/>
  <c r="C3481" i="2"/>
  <c r="B3481" i="2"/>
  <c r="A3481" i="2"/>
  <c r="C3480" i="2"/>
  <c r="B3480" i="2"/>
  <c r="A3480" i="2"/>
  <c r="C3479" i="2"/>
  <c r="B3479" i="2"/>
  <c r="A3479" i="2"/>
  <c r="C3478" i="2"/>
  <c r="B3478" i="2"/>
  <c r="A3478" i="2"/>
  <c r="C3477" i="2"/>
  <c r="B3477" i="2"/>
  <c r="A3477" i="2"/>
  <c r="C3476" i="2"/>
  <c r="B3476" i="2"/>
  <c r="A3476" i="2"/>
  <c r="C3475" i="2"/>
  <c r="B3475" i="2"/>
  <c r="A3475" i="2"/>
  <c r="C3474" i="2"/>
  <c r="B3474" i="2"/>
  <c r="A3474" i="2"/>
  <c r="C3473" i="2"/>
  <c r="B3473" i="2"/>
  <c r="A3473" i="2"/>
  <c r="C3472" i="2"/>
  <c r="B3472" i="2"/>
  <c r="A3472" i="2"/>
  <c r="C3471" i="2"/>
  <c r="B3471" i="2"/>
  <c r="A3471" i="2"/>
  <c r="C3470" i="2"/>
  <c r="B3470" i="2"/>
  <c r="A3470" i="2"/>
  <c r="C3469" i="2"/>
  <c r="B3469" i="2"/>
  <c r="A3469" i="2"/>
  <c r="C3468" i="2"/>
  <c r="B3468" i="2"/>
  <c r="A3468" i="2"/>
  <c r="C3467" i="2"/>
  <c r="B3467" i="2"/>
  <c r="A3467" i="2"/>
  <c r="C3466" i="2"/>
  <c r="B3466" i="2"/>
  <c r="A3466" i="2"/>
  <c r="C3465" i="2"/>
  <c r="B3465" i="2"/>
  <c r="A3465" i="2"/>
  <c r="C3464" i="2"/>
  <c r="B3464" i="2"/>
  <c r="A3464" i="2"/>
  <c r="C3463" i="2"/>
  <c r="B3463" i="2"/>
  <c r="A3463" i="2"/>
  <c r="C3462" i="2"/>
  <c r="B3462" i="2"/>
  <c r="A3462" i="2"/>
  <c r="C3461" i="2"/>
  <c r="B3461" i="2"/>
  <c r="A3461" i="2"/>
  <c r="C3460" i="2"/>
  <c r="B3460" i="2"/>
  <c r="A3460" i="2"/>
  <c r="C3459" i="2"/>
  <c r="B3459" i="2"/>
  <c r="A3459" i="2"/>
  <c r="C3458" i="2"/>
  <c r="B3458" i="2"/>
  <c r="A3458" i="2"/>
  <c r="C3457" i="2"/>
  <c r="B3457" i="2"/>
  <c r="A3457" i="2"/>
  <c r="C3456" i="2"/>
  <c r="B3456" i="2"/>
  <c r="A3456" i="2"/>
  <c r="C3455" i="2"/>
  <c r="B3455" i="2"/>
  <c r="A3455" i="2"/>
  <c r="C3454" i="2"/>
  <c r="B3454" i="2"/>
  <c r="A3454" i="2"/>
  <c r="C3453" i="2"/>
  <c r="B3453" i="2"/>
  <c r="A3453" i="2"/>
  <c r="C3452" i="2"/>
  <c r="B3452" i="2"/>
  <c r="A3452" i="2"/>
  <c r="C3451" i="2"/>
  <c r="B3451" i="2"/>
  <c r="A3451" i="2"/>
  <c r="C3450" i="2"/>
  <c r="B3450" i="2"/>
  <c r="A3450" i="2"/>
  <c r="C3449" i="2"/>
  <c r="B3449" i="2"/>
  <c r="A3449" i="2"/>
  <c r="C3448" i="2"/>
  <c r="B3448" i="2"/>
  <c r="A3448" i="2"/>
  <c r="C3447" i="2"/>
  <c r="B3447" i="2"/>
  <c r="A3447" i="2"/>
  <c r="C3446" i="2"/>
  <c r="B3446" i="2"/>
  <c r="A3446" i="2"/>
  <c r="C3445" i="2"/>
  <c r="B3445" i="2"/>
  <c r="A3445" i="2"/>
  <c r="C3444" i="2"/>
  <c r="B3444" i="2"/>
  <c r="A3444" i="2"/>
  <c r="C3443" i="2"/>
  <c r="B3443" i="2"/>
  <c r="A3443" i="2"/>
  <c r="C3442" i="2"/>
  <c r="B3442" i="2"/>
  <c r="A3442" i="2"/>
  <c r="C3441" i="2"/>
  <c r="B3441" i="2"/>
  <c r="A3441" i="2"/>
  <c r="C3440" i="2"/>
  <c r="B3440" i="2"/>
  <c r="A3440" i="2"/>
  <c r="C3439" i="2"/>
  <c r="B3439" i="2"/>
  <c r="A3439" i="2"/>
  <c r="C3438" i="2"/>
  <c r="B3438" i="2"/>
  <c r="A3438" i="2"/>
  <c r="C3437" i="2"/>
  <c r="B3437" i="2"/>
  <c r="A3437" i="2"/>
  <c r="C3436" i="2"/>
  <c r="B3436" i="2"/>
  <c r="A3436" i="2"/>
  <c r="C3435" i="2"/>
  <c r="B3435" i="2"/>
  <c r="A3435" i="2"/>
  <c r="C3434" i="2"/>
  <c r="B3434" i="2"/>
  <c r="A3434" i="2"/>
  <c r="C3433" i="2"/>
  <c r="B3433" i="2"/>
  <c r="A3433" i="2"/>
  <c r="C3432" i="2"/>
  <c r="B3432" i="2"/>
  <c r="A3432" i="2"/>
  <c r="C3431" i="2"/>
  <c r="B3431" i="2"/>
  <c r="A3431" i="2"/>
  <c r="C3430" i="2"/>
  <c r="B3430" i="2"/>
  <c r="A3430" i="2"/>
  <c r="C3429" i="2"/>
  <c r="B3429" i="2"/>
  <c r="A3429" i="2"/>
  <c r="C3428" i="2"/>
  <c r="B3428" i="2"/>
  <c r="A3428" i="2"/>
  <c r="C3427" i="2"/>
  <c r="B3427" i="2"/>
  <c r="A3427" i="2"/>
  <c r="C3426" i="2"/>
  <c r="B3426" i="2"/>
  <c r="A3426" i="2"/>
  <c r="C3425" i="2"/>
  <c r="B3425" i="2"/>
  <c r="A3425" i="2"/>
  <c r="C3424" i="2"/>
  <c r="B3424" i="2"/>
  <c r="A3424" i="2"/>
  <c r="C3423" i="2"/>
  <c r="B3423" i="2"/>
  <c r="A3423" i="2"/>
  <c r="C3422" i="2"/>
  <c r="B3422" i="2"/>
  <c r="A3422" i="2"/>
  <c r="C3421" i="2"/>
  <c r="B3421" i="2"/>
  <c r="A3421" i="2"/>
  <c r="C3420" i="2"/>
  <c r="B3420" i="2"/>
  <c r="A3420" i="2"/>
  <c r="C3419" i="2"/>
  <c r="B3419" i="2"/>
  <c r="A3419" i="2"/>
  <c r="C3418" i="2"/>
  <c r="B3418" i="2"/>
  <c r="A3418" i="2"/>
  <c r="C3417" i="2"/>
  <c r="B3417" i="2"/>
  <c r="A3417" i="2"/>
  <c r="C3416" i="2"/>
  <c r="B3416" i="2"/>
  <c r="A3416" i="2"/>
  <c r="C3415" i="2"/>
  <c r="B3415" i="2"/>
  <c r="A3415" i="2"/>
  <c r="C3414" i="2"/>
  <c r="B3414" i="2"/>
  <c r="A3414" i="2"/>
  <c r="C3413" i="2"/>
  <c r="B3413" i="2"/>
  <c r="A3413" i="2"/>
  <c r="C3412" i="2"/>
  <c r="B3412" i="2"/>
  <c r="A3412" i="2"/>
  <c r="C3411" i="2"/>
  <c r="B3411" i="2"/>
  <c r="A3411" i="2"/>
  <c r="C3410" i="2"/>
  <c r="B3410" i="2"/>
  <c r="A3410" i="2"/>
  <c r="C3409" i="2"/>
  <c r="B3409" i="2"/>
  <c r="A3409" i="2"/>
  <c r="C3408" i="2"/>
  <c r="B3408" i="2"/>
  <c r="A3408" i="2"/>
  <c r="C3407" i="2"/>
  <c r="B3407" i="2"/>
  <c r="A3407" i="2"/>
  <c r="C3406" i="2"/>
  <c r="B3406" i="2"/>
  <c r="A3406" i="2"/>
  <c r="C3405" i="2"/>
  <c r="B3405" i="2"/>
  <c r="A3405" i="2"/>
  <c r="C3404" i="2"/>
  <c r="B3404" i="2"/>
  <c r="A3404" i="2"/>
  <c r="C3403" i="2"/>
  <c r="B3403" i="2"/>
  <c r="A3403" i="2"/>
  <c r="C3402" i="2"/>
  <c r="B3402" i="2"/>
  <c r="A3402" i="2"/>
  <c r="C3401" i="2"/>
  <c r="B3401" i="2"/>
  <c r="A3401" i="2"/>
  <c r="C3400" i="2"/>
  <c r="B3400" i="2"/>
  <c r="A3400" i="2"/>
  <c r="C3399" i="2"/>
  <c r="B3399" i="2"/>
  <c r="A3399" i="2"/>
  <c r="C3398" i="2"/>
  <c r="B3398" i="2"/>
  <c r="A3398" i="2"/>
  <c r="C3397" i="2"/>
  <c r="B3397" i="2"/>
  <c r="A3397" i="2"/>
  <c r="C3396" i="2"/>
  <c r="B3396" i="2"/>
  <c r="A3396" i="2"/>
  <c r="C3395" i="2"/>
  <c r="B3395" i="2"/>
  <c r="A3395" i="2"/>
  <c r="C3394" i="2"/>
  <c r="B3394" i="2"/>
  <c r="A3394" i="2"/>
  <c r="C3393" i="2"/>
  <c r="B3393" i="2"/>
  <c r="A3393" i="2"/>
  <c r="C3392" i="2"/>
  <c r="B3392" i="2"/>
  <c r="A3392" i="2"/>
  <c r="C3391" i="2"/>
  <c r="B3391" i="2"/>
  <c r="A3391" i="2"/>
  <c r="C3390" i="2"/>
  <c r="B3390" i="2"/>
  <c r="A3390" i="2"/>
  <c r="C3389" i="2"/>
  <c r="B3389" i="2"/>
  <c r="A3389" i="2"/>
  <c r="C3388" i="2"/>
  <c r="B3388" i="2"/>
  <c r="A3388" i="2"/>
  <c r="C3387" i="2"/>
  <c r="B3387" i="2"/>
  <c r="A3387" i="2"/>
  <c r="C3386" i="2"/>
  <c r="B3386" i="2"/>
  <c r="A3386" i="2"/>
  <c r="C3385" i="2"/>
  <c r="B3385" i="2"/>
  <c r="A3385" i="2"/>
  <c r="C3384" i="2"/>
  <c r="B3384" i="2"/>
  <c r="A3384" i="2"/>
  <c r="C3383" i="2"/>
  <c r="B3383" i="2"/>
  <c r="A3383" i="2"/>
  <c r="C3382" i="2"/>
  <c r="B3382" i="2"/>
  <c r="A3382" i="2"/>
  <c r="C3381" i="2"/>
  <c r="B3381" i="2"/>
  <c r="A3381" i="2"/>
  <c r="C3380" i="2"/>
  <c r="B3380" i="2"/>
  <c r="A3380" i="2"/>
  <c r="C3379" i="2"/>
  <c r="B3379" i="2"/>
  <c r="A3379" i="2"/>
  <c r="C3378" i="2"/>
  <c r="B3378" i="2"/>
  <c r="A3378" i="2"/>
  <c r="C3377" i="2"/>
  <c r="B3377" i="2"/>
  <c r="A3377" i="2"/>
  <c r="C3376" i="2"/>
  <c r="B3376" i="2"/>
  <c r="A3376" i="2"/>
  <c r="C3375" i="2"/>
  <c r="B3375" i="2"/>
  <c r="A3375" i="2"/>
  <c r="C3374" i="2"/>
  <c r="B3374" i="2"/>
  <c r="A3374" i="2"/>
  <c r="C3373" i="2"/>
  <c r="B3373" i="2"/>
  <c r="A3373" i="2"/>
  <c r="C3372" i="2"/>
  <c r="B3372" i="2"/>
  <c r="A3372" i="2"/>
  <c r="C3371" i="2"/>
  <c r="B3371" i="2"/>
  <c r="A3371" i="2"/>
  <c r="C3370" i="2"/>
  <c r="B3370" i="2"/>
  <c r="A3370" i="2"/>
  <c r="C3369" i="2"/>
  <c r="B3369" i="2"/>
  <c r="A3369" i="2"/>
  <c r="C3368" i="2"/>
  <c r="B3368" i="2"/>
  <c r="A3368" i="2"/>
  <c r="C3367" i="2"/>
  <c r="B3367" i="2"/>
  <c r="A3367" i="2"/>
  <c r="C3366" i="2"/>
  <c r="B3366" i="2"/>
  <c r="A3366" i="2"/>
  <c r="C3365" i="2"/>
  <c r="B3365" i="2"/>
  <c r="A3365" i="2"/>
  <c r="C3364" i="2"/>
  <c r="B3364" i="2"/>
  <c r="A3364" i="2"/>
  <c r="C3363" i="2"/>
  <c r="B3363" i="2"/>
  <c r="A3363" i="2"/>
  <c r="C3362" i="2"/>
  <c r="B3362" i="2"/>
  <c r="A3362" i="2"/>
  <c r="C3361" i="2"/>
  <c r="B3361" i="2"/>
  <c r="A3361" i="2"/>
  <c r="C3360" i="2"/>
  <c r="B3360" i="2"/>
  <c r="A3360" i="2"/>
  <c r="C3359" i="2"/>
  <c r="B3359" i="2"/>
  <c r="A3359" i="2"/>
  <c r="C3358" i="2"/>
  <c r="B3358" i="2"/>
  <c r="A3358" i="2"/>
  <c r="C3357" i="2"/>
  <c r="B3357" i="2"/>
  <c r="A3357" i="2"/>
  <c r="C3356" i="2"/>
  <c r="B3356" i="2"/>
  <c r="A3356" i="2"/>
  <c r="C3355" i="2"/>
  <c r="B3355" i="2"/>
  <c r="A3355" i="2"/>
  <c r="C3354" i="2"/>
  <c r="B3354" i="2"/>
  <c r="A3354" i="2"/>
  <c r="C3353" i="2"/>
  <c r="B3353" i="2"/>
  <c r="A3353" i="2"/>
  <c r="C3352" i="2"/>
  <c r="B3352" i="2"/>
  <c r="A3352" i="2"/>
  <c r="C3351" i="2"/>
  <c r="B3351" i="2"/>
  <c r="A3351" i="2"/>
  <c r="C3350" i="2"/>
  <c r="B3350" i="2"/>
  <c r="A3350" i="2"/>
  <c r="C3349" i="2"/>
  <c r="B3349" i="2"/>
  <c r="A3349" i="2"/>
  <c r="C3348" i="2"/>
  <c r="B3348" i="2"/>
  <c r="A3348" i="2"/>
  <c r="C3347" i="2"/>
  <c r="B3347" i="2"/>
  <c r="A3347" i="2"/>
  <c r="C3346" i="2"/>
  <c r="B3346" i="2"/>
  <c r="A3346" i="2"/>
  <c r="C3345" i="2"/>
  <c r="B3345" i="2"/>
  <c r="A3345" i="2"/>
  <c r="C3344" i="2"/>
  <c r="B3344" i="2"/>
  <c r="A3344" i="2"/>
  <c r="C3343" i="2"/>
  <c r="B3343" i="2"/>
  <c r="A3343" i="2"/>
  <c r="C3342" i="2"/>
  <c r="B3342" i="2"/>
  <c r="A3342" i="2"/>
  <c r="C3341" i="2"/>
  <c r="B3341" i="2"/>
  <c r="A3341" i="2"/>
  <c r="C3340" i="2"/>
  <c r="B3340" i="2"/>
  <c r="A3340" i="2"/>
  <c r="C3339" i="2"/>
  <c r="B3339" i="2"/>
  <c r="A3339" i="2"/>
  <c r="C3338" i="2"/>
  <c r="B3338" i="2"/>
  <c r="A3338" i="2"/>
  <c r="C3337" i="2"/>
  <c r="B3337" i="2"/>
  <c r="A3337" i="2"/>
  <c r="C3336" i="2"/>
  <c r="B3336" i="2"/>
  <c r="A3336" i="2"/>
  <c r="C3335" i="2"/>
  <c r="B3335" i="2"/>
  <c r="A3335" i="2"/>
  <c r="C3334" i="2"/>
  <c r="B3334" i="2"/>
  <c r="A3334" i="2"/>
  <c r="C3333" i="2"/>
  <c r="B3333" i="2"/>
  <c r="A3333" i="2"/>
  <c r="C3332" i="2"/>
  <c r="B3332" i="2"/>
  <c r="A3332" i="2"/>
  <c r="C3331" i="2"/>
  <c r="B3331" i="2"/>
  <c r="A3331" i="2"/>
  <c r="C3330" i="2"/>
  <c r="B3330" i="2"/>
  <c r="A3330" i="2"/>
  <c r="C3329" i="2"/>
  <c r="B3329" i="2"/>
  <c r="A3329" i="2"/>
  <c r="C3328" i="2"/>
  <c r="B3328" i="2"/>
  <c r="A3328" i="2"/>
  <c r="C3327" i="2"/>
  <c r="B3327" i="2"/>
  <c r="A3327" i="2"/>
  <c r="C3326" i="2"/>
  <c r="B3326" i="2"/>
  <c r="A3326" i="2"/>
  <c r="C3325" i="2"/>
  <c r="B3325" i="2"/>
  <c r="A3325" i="2"/>
  <c r="C3324" i="2"/>
  <c r="B3324" i="2"/>
  <c r="A3324" i="2"/>
  <c r="C3323" i="2"/>
  <c r="B3323" i="2"/>
  <c r="A3323" i="2"/>
  <c r="C3322" i="2"/>
  <c r="B3322" i="2"/>
  <c r="A3322" i="2"/>
  <c r="C3321" i="2"/>
  <c r="B3321" i="2"/>
  <c r="A3321" i="2"/>
  <c r="C3320" i="2"/>
  <c r="B3320" i="2"/>
  <c r="A3320" i="2"/>
  <c r="C3319" i="2"/>
  <c r="B3319" i="2"/>
  <c r="A3319" i="2"/>
  <c r="C3318" i="2"/>
  <c r="B3318" i="2"/>
  <c r="A3318" i="2"/>
  <c r="C3317" i="2"/>
  <c r="B3317" i="2"/>
  <c r="A3317" i="2"/>
  <c r="C3316" i="2"/>
  <c r="B3316" i="2"/>
  <c r="A3316" i="2"/>
  <c r="C3315" i="2"/>
  <c r="B3315" i="2"/>
  <c r="A3315" i="2"/>
  <c r="C3314" i="2"/>
  <c r="B3314" i="2"/>
  <c r="A3314" i="2"/>
  <c r="C3313" i="2"/>
  <c r="B3313" i="2"/>
  <c r="A3313" i="2"/>
  <c r="C3312" i="2"/>
  <c r="B3312" i="2"/>
  <c r="A3312" i="2"/>
  <c r="C3311" i="2"/>
  <c r="B3311" i="2"/>
  <c r="A3311" i="2"/>
  <c r="C3310" i="2"/>
  <c r="B3310" i="2"/>
  <c r="A3310" i="2"/>
  <c r="C3309" i="2"/>
  <c r="B3309" i="2"/>
  <c r="A3309" i="2"/>
  <c r="C3308" i="2"/>
  <c r="B3308" i="2"/>
  <c r="A3308" i="2"/>
  <c r="C3307" i="2"/>
  <c r="B3307" i="2"/>
  <c r="A3307" i="2"/>
  <c r="C3306" i="2"/>
  <c r="B3306" i="2"/>
  <c r="A3306" i="2"/>
  <c r="C3305" i="2"/>
  <c r="B3305" i="2"/>
  <c r="A3305" i="2"/>
  <c r="C3304" i="2"/>
  <c r="B3304" i="2"/>
  <c r="A3304" i="2"/>
  <c r="C3303" i="2"/>
  <c r="B3303" i="2"/>
  <c r="A3303" i="2"/>
  <c r="C3302" i="2"/>
  <c r="B3302" i="2"/>
  <c r="A3302" i="2"/>
  <c r="C3301" i="2"/>
  <c r="B3301" i="2"/>
  <c r="A3301" i="2"/>
  <c r="C3300" i="2"/>
  <c r="B3300" i="2"/>
  <c r="A3300" i="2"/>
  <c r="C3299" i="2"/>
  <c r="B3299" i="2"/>
  <c r="A3299" i="2"/>
  <c r="C3298" i="2"/>
  <c r="B3298" i="2"/>
  <c r="A3298" i="2"/>
  <c r="C3297" i="2"/>
  <c r="B3297" i="2"/>
  <c r="A3297" i="2"/>
  <c r="C3296" i="2"/>
  <c r="B3296" i="2"/>
  <c r="A3296" i="2"/>
  <c r="C3295" i="2"/>
  <c r="B3295" i="2"/>
  <c r="A3295" i="2"/>
  <c r="C3294" i="2"/>
  <c r="B3294" i="2"/>
  <c r="A3294" i="2"/>
  <c r="C3293" i="2"/>
  <c r="B3293" i="2"/>
  <c r="A3293" i="2"/>
  <c r="C3292" i="2"/>
  <c r="B3292" i="2"/>
  <c r="A3292" i="2"/>
  <c r="C3291" i="2"/>
  <c r="B3291" i="2"/>
  <c r="A3291" i="2"/>
  <c r="C3290" i="2"/>
  <c r="B3290" i="2"/>
  <c r="A3290" i="2"/>
  <c r="C3289" i="2"/>
  <c r="B3289" i="2"/>
  <c r="A3289" i="2"/>
  <c r="C3288" i="2"/>
  <c r="B3288" i="2"/>
  <c r="A3288" i="2"/>
  <c r="C3287" i="2"/>
  <c r="B3287" i="2"/>
  <c r="A3287" i="2"/>
  <c r="C3286" i="2"/>
  <c r="B3286" i="2"/>
  <c r="A3286" i="2"/>
  <c r="C3285" i="2"/>
  <c r="B3285" i="2"/>
  <c r="A3285" i="2"/>
  <c r="C3284" i="2"/>
  <c r="B3284" i="2"/>
  <c r="A3284" i="2"/>
  <c r="C3283" i="2"/>
  <c r="B3283" i="2"/>
  <c r="A3283" i="2"/>
  <c r="C3282" i="2"/>
  <c r="B3282" i="2"/>
  <c r="A3282" i="2"/>
  <c r="C3281" i="2"/>
  <c r="B3281" i="2"/>
  <c r="A3281" i="2"/>
  <c r="C3280" i="2"/>
  <c r="B3280" i="2"/>
  <c r="A3280" i="2"/>
  <c r="C3279" i="2"/>
  <c r="B3279" i="2"/>
  <c r="A3279" i="2"/>
  <c r="C3278" i="2"/>
  <c r="B3278" i="2"/>
  <c r="A3278" i="2"/>
  <c r="C3277" i="2"/>
  <c r="B3277" i="2"/>
  <c r="A3277" i="2"/>
  <c r="C3276" i="2"/>
  <c r="B3276" i="2"/>
  <c r="A3276" i="2"/>
  <c r="C3275" i="2"/>
  <c r="B3275" i="2"/>
  <c r="A3275" i="2"/>
  <c r="C3274" i="2"/>
  <c r="B3274" i="2"/>
  <c r="A3274" i="2"/>
  <c r="C3273" i="2"/>
  <c r="B3273" i="2"/>
  <c r="A3273" i="2"/>
  <c r="C3272" i="2"/>
  <c r="B3272" i="2"/>
  <c r="A3272" i="2"/>
  <c r="C3271" i="2"/>
  <c r="B3271" i="2"/>
  <c r="A3271" i="2"/>
  <c r="C3270" i="2"/>
  <c r="B3270" i="2"/>
  <c r="A3270" i="2"/>
  <c r="C3269" i="2"/>
  <c r="B3269" i="2"/>
  <c r="A3269" i="2"/>
  <c r="C3268" i="2"/>
  <c r="B3268" i="2"/>
  <c r="A3268" i="2"/>
  <c r="C3267" i="2"/>
  <c r="B3267" i="2"/>
  <c r="A3267" i="2"/>
  <c r="C3266" i="2"/>
  <c r="B3266" i="2"/>
  <c r="A3266" i="2"/>
  <c r="C3265" i="2"/>
  <c r="B3265" i="2"/>
  <c r="A3265" i="2"/>
  <c r="C3264" i="2"/>
  <c r="B3264" i="2"/>
  <c r="A3264" i="2"/>
  <c r="C3263" i="2"/>
  <c r="B3263" i="2"/>
  <c r="A3263" i="2"/>
  <c r="C3262" i="2"/>
  <c r="B3262" i="2"/>
  <c r="A3262" i="2"/>
  <c r="C3261" i="2"/>
  <c r="B3261" i="2"/>
  <c r="A3261" i="2"/>
  <c r="C3260" i="2"/>
  <c r="B3260" i="2"/>
  <c r="A3260" i="2"/>
  <c r="C3259" i="2"/>
  <c r="B3259" i="2"/>
  <c r="A3259" i="2"/>
  <c r="C3258" i="2"/>
  <c r="B3258" i="2"/>
  <c r="A3258" i="2"/>
  <c r="C3257" i="2"/>
  <c r="B3257" i="2"/>
  <c r="A3257" i="2"/>
  <c r="C3256" i="2"/>
  <c r="B3256" i="2"/>
  <c r="A3256" i="2"/>
  <c r="C3255" i="2"/>
  <c r="B3255" i="2"/>
  <c r="A3255" i="2"/>
  <c r="C3254" i="2"/>
  <c r="B3254" i="2"/>
  <c r="A3254" i="2"/>
  <c r="C3253" i="2"/>
  <c r="B3253" i="2"/>
  <c r="A3253" i="2"/>
  <c r="C3252" i="2"/>
  <c r="B3252" i="2"/>
  <c r="A3252" i="2"/>
  <c r="C3251" i="2"/>
  <c r="B3251" i="2"/>
  <c r="A3251" i="2"/>
  <c r="C3250" i="2"/>
  <c r="B3250" i="2"/>
  <c r="A3250" i="2"/>
  <c r="C3249" i="2"/>
  <c r="B3249" i="2"/>
  <c r="A3249" i="2"/>
  <c r="C3248" i="2"/>
  <c r="B3248" i="2"/>
  <c r="A3248" i="2"/>
  <c r="C3247" i="2"/>
  <c r="B3247" i="2"/>
  <c r="A3247" i="2"/>
  <c r="C3246" i="2"/>
  <c r="B3246" i="2"/>
  <c r="A3246" i="2"/>
  <c r="C3245" i="2"/>
  <c r="B3245" i="2"/>
  <c r="A3245" i="2"/>
  <c r="C3244" i="2"/>
  <c r="B3244" i="2"/>
  <c r="A3244" i="2"/>
  <c r="C3243" i="2"/>
  <c r="B3243" i="2"/>
  <c r="A3243" i="2"/>
  <c r="C3242" i="2"/>
  <c r="B3242" i="2"/>
  <c r="A3242" i="2"/>
  <c r="C3241" i="2"/>
  <c r="B3241" i="2"/>
  <c r="A3241" i="2"/>
  <c r="C3240" i="2"/>
  <c r="B3240" i="2"/>
  <c r="A3240" i="2"/>
  <c r="C3239" i="2"/>
  <c r="B3239" i="2"/>
  <c r="A3239" i="2"/>
  <c r="C3238" i="2"/>
  <c r="B3238" i="2"/>
  <c r="A3238" i="2"/>
  <c r="C3237" i="2"/>
  <c r="B3237" i="2"/>
  <c r="A3237" i="2"/>
  <c r="C3236" i="2"/>
  <c r="B3236" i="2"/>
  <c r="A3236" i="2"/>
  <c r="C3235" i="2"/>
  <c r="B3235" i="2"/>
  <c r="A3235" i="2"/>
  <c r="C3234" i="2"/>
  <c r="B3234" i="2"/>
  <c r="A3234" i="2"/>
  <c r="C3233" i="2"/>
  <c r="B3233" i="2"/>
  <c r="A3233" i="2"/>
  <c r="C3232" i="2"/>
  <c r="B3232" i="2"/>
  <c r="A3232" i="2"/>
  <c r="C3231" i="2"/>
  <c r="B3231" i="2"/>
  <c r="A3231" i="2"/>
  <c r="C3230" i="2"/>
  <c r="B3230" i="2"/>
  <c r="A3230" i="2"/>
  <c r="C3229" i="2"/>
  <c r="B3229" i="2"/>
  <c r="A3229" i="2"/>
  <c r="C3228" i="2"/>
  <c r="B3228" i="2"/>
  <c r="A3228" i="2"/>
  <c r="C3227" i="2"/>
  <c r="B3227" i="2"/>
  <c r="A3227" i="2"/>
  <c r="C3226" i="2"/>
  <c r="B3226" i="2"/>
  <c r="A3226" i="2"/>
  <c r="C3225" i="2"/>
  <c r="B3225" i="2"/>
  <c r="A3225" i="2"/>
  <c r="C3224" i="2"/>
  <c r="B3224" i="2"/>
  <c r="A3224" i="2"/>
  <c r="C3223" i="2"/>
  <c r="B3223" i="2"/>
  <c r="A3223" i="2"/>
  <c r="C3222" i="2"/>
  <c r="B3222" i="2"/>
  <c r="A3222" i="2"/>
  <c r="C3221" i="2"/>
  <c r="B3221" i="2"/>
  <c r="A3221" i="2"/>
  <c r="C3220" i="2"/>
  <c r="B3220" i="2"/>
  <c r="A3220" i="2"/>
  <c r="C3219" i="2"/>
  <c r="B3219" i="2"/>
  <c r="A3219" i="2"/>
  <c r="C3218" i="2"/>
  <c r="B3218" i="2"/>
  <c r="A3218" i="2"/>
  <c r="C3217" i="2"/>
  <c r="B3217" i="2"/>
  <c r="A3217" i="2"/>
  <c r="C3216" i="2"/>
  <c r="B3216" i="2"/>
  <c r="A3216" i="2"/>
  <c r="C3215" i="2"/>
  <c r="B3215" i="2"/>
  <c r="A3215" i="2"/>
  <c r="C3214" i="2"/>
  <c r="B3214" i="2"/>
  <c r="A3214" i="2"/>
  <c r="C3213" i="2"/>
  <c r="B3213" i="2"/>
  <c r="A3213" i="2"/>
  <c r="C3212" i="2"/>
  <c r="B3212" i="2"/>
  <c r="A3212" i="2"/>
  <c r="C3211" i="2"/>
  <c r="B3211" i="2"/>
  <c r="A3211" i="2"/>
  <c r="C3210" i="2"/>
  <c r="B3210" i="2"/>
  <c r="A3210" i="2"/>
  <c r="C3209" i="2"/>
  <c r="B3209" i="2"/>
  <c r="A3209" i="2"/>
  <c r="C3208" i="2"/>
  <c r="B3208" i="2"/>
  <c r="A3208" i="2"/>
  <c r="C3207" i="2"/>
  <c r="B3207" i="2"/>
  <c r="A3207" i="2"/>
  <c r="C3206" i="2"/>
  <c r="B3206" i="2"/>
  <c r="A3206" i="2"/>
  <c r="C3205" i="2"/>
  <c r="B3205" i="2"/>
  <c r="A3205" i="2"/>
  <c r="C3204" i="2"/>
  <c r="B3204" i="2"/>
  <c r="A3204" i="2"/>
  <c r="C3203" i="2"/>
  <c r="B3203" i="2"/>
  <c r="A3203" i="2"/>
  <c r="C3202" i="2"/>
  <c r="B3202" i="2"/>
  <c r="A3202" i="2"/>
  <c r="C3201" i="2"/>
  <c r="B3201" i="2"/>
  <c r="A3201" i="2"/>
  <c r="C3200" i="2"/>
  <c r="B3200" i="2"/>
  <c r="A3200" i="2"/>
  <c r="C3199" i="2"/>
  <c r="B3199" i="2"/>
  <c r="A3199" i="2"/>
  <c r="C3198" i="2"/>
  <c r="B3198" i="2"/>
  <c r="A3198" i="2"/>
  <c r="C3197" i="2"/>
  <c r="B3197" i="2"/>
  <c r="A3197" i="2"/>
  <c r="C3196" i="2"/>
  <c r="B3196" i="2"/>
  <c r="A3196" i="2"/>
  <c r="C3195" i="2"/>
  <c r="B3195" i="2"/>
  <c r="A3195" i="2"/>
  <c r="C3194" i="2"/>
  <c r="B3194" i="2"/>
  <c r="A3194" i="2"/>
  <c r="C3193" i="2"/>
  <c r="B3193" i="2"/>
  <c r="A3193" i="2"/>
  <c r="C3192" i="2"/>
  <c r="B3192" i="2"/>
  <c r="A3192" i="2"/>
  <c r="C3191" i="2"/>
  <c r="B3191" i="2"/>
  <c r="A3191" i="2"/>
  <c r="C3190" i="2"/>
  <c r="B3190" i="2"/>
  <c r="A3190" i="2"/>
  <c r="C3189" i="2"/>
  <c r="B3189" i="2"/>
  <c r="A3189" i="2"/>
  <c r="C3188" i="2"/>
  <c r="B3188" i="2"/>
  <c r="A3188" i="2"/>
  <c r="C3187" i="2"/>
  <c r="B3187" i="2"/>
  <c r="A3187" i="2"/>
  <c r="C3186" i="2"/>
  <c r="B3186" i="2"/>
  <c r="A3186" i="2"/>
  <c r="C3185" i="2"/>
  <c r="B3185" i="2"/>
  <c r="A3185" i="2"/>
  <c r="C3184" i="2"/>
  <c r="B3184" i="2"/>
  <c r="A3184" i="2"/>
  <c r="C3183" i="2"/>
  <c r="B3183" i="2"/>
  <c r="A3183" i="2"/>
  <c r="C3182" i="2"/>
  <c r="B3182" i="2"/>
  <c r="A3182" i="2"/>
  <c r="C3181" i="2"/>
  <c r="B3181" i="2"/>
  <c r="A3181" i="2"/>
  <c r="C3180" i="2"/>
  <c r="B3180" i="2"/>
  <c r="A3180" i="2"/>
  <c r="C3179" i="2"/>
  <c r="B3179" i="2"/>
  <c r="A3179" i="2"/>
  <c r="C3178" i="2"/>
  <c r="B3178" i="2"/>
  <c r="A3178" i="2"/>
  <c r="C3177" i="2"/>
  <c r="B3177" i="2"/>
  <c r="A3177" i="2"/>
  <c r="C3176" i="2"/>
  <c r="B3176" i="2"/>
  <c r="A3176" i="2"/>
  <c r="C3175" i="2"/>
  <c r="B3175" i="2"/>
  <c r="A3175" i="2"/>
  <c r="C3174" i="2"/>
  <c r="B3174" i="2"/>
  <c r="A3174" i="2"/>
  <c r="C3173" i="2"/>
  <c r="B3173" i="2"/>
  <c r="A3173" i="2"/>
  <c r="C3172" i="2"/>
  <c r="B3172" i="2"/>
  <c r="A3172" i="2"/>
  <c r="C3171" i="2"/>
  <c r="B3171" i="2"/>
  <c r="A3171" i="2"/>
  <c r="C3170" i="2"/>
  <c r="B3170" i="2"/>
  <c r="A3170" i="2"/>
  <c r="C3169" i="2"/>
  <c r="B3169" i="2"/>
  <c r="A3169" i="2"/>
  <c r="C3168" i="2"/>
  <c r="B3168" i="2"/>
  <c r="A3168" i="2"/>
  <c r="C3167" i="2"/>
  <c r="B3167" i="2"/>
  <c r="A3167" i="2"/>
  <c r="C3166" i="2"/>
  <c r="B3166" i="2"/>
  <c r="A3166" i="2"/>
  <c r="C3165" i="2"/>
  <c r="B3165" i="2"/>
  <c r="A3165" i="2"/>
  <c r="C3164" i="2"/>
  <c r="B3164" i="2"/>
  <c r="A3164" i="2"/>
  <c r="C3163" i="2"/>
  <c r="B3163" i="2"/>
  <c r="A3163" i="2"/>
  <c r="C3162" i="2"/>
  <c r="B3162" i="2"/>
  <c r="A3162" i="2"/>
  <c r="C3161" i="2"/>
  <c r="B3161" i="2"/>
  <c r="A3161" i="2"/>
  <c r="C3160" i="2"/>
  <c r="B3160" i="2"/>
  <c r="A3160" i="2"/>
  <c r="C3159" i="2"/>
  <c r="B3159" i="2"/>
  <c r="A3159" i="2"/>
  <c r="C3158" i="2"/>
  <c r="B3158" i="2"/>
  <c r="A3158" i="2"/>
  <c r="C3157" i="2"/>
  <c r="B3157" i="2"/>
  <c r="A3157" i="2"/>
  <c r="C3156" i="2"/>
  <c r="B3156" i="2"/>
  <c r="A3156" i="2"/>
  <c r="C3155" i="2"/>
  <c r="B3155" i="2"/>
  <c r="A3155" i="2"/>
  <c r="C3154" i="2"/>
  <c r="B3154" i="2"/>
  <c r="A3154" i="2"/>
  <c r="C3153" i="2"/>
  <c r="B3153" i="2"/>
  <c r="A3153" i="2"/>
  <c r="C3152" i="2"/>
  <c r="B3152" i="2"/>
  <c r="A3152" i="2"/>
  <c r="C3151" i="2"/>
  <c r="B3151" i="2"/>
  <c r="A3151" i="2"/>
  <c r="C3150" i="2"/>
  <c r="B3150" i="2"/>
  <c r="A3150" i="2"/>
  <c r="C3149" i="2"/>
  <c r="B3149" i="2"/>
  <c r="A3149" i="2"/>
  <c r="C3148" i="2"/>
  <c r="B3148" i="2"/>
  <c r="A3148" i="2"/>
  <c r="C3147" i="2"/>
  <c r="B3147" i="2"/>
  <c r="A3147" i="2"/>
  <c r="C3146" i="2"/>
  <c r="B3146" i="2"/>
  <c r="A3146" i="2"/>
  <c r="C3145" i="2"/>
  <c r="B3145" i="2"/>
  <c r="A3145" i="2"/>
  <c r="C3144" i="2"/>
  <c r="B3144" i="2"/>
  <c r="A3144" i="2"/>
  <c r="C3143" i="2"/>
  <c r="B3143" i="2"/>
  <c r="A3143" i="2"/>
  <c r="C3142" i="2"/>
  <c r="B3142" i="2"/>
  <c r="A3142" i="2"/>
  <c r="C3141" i="2"/>
  <c r="B3141" i="2"/>
  <c r="A3141" i="2"/>
  <c r="C3140" i="2"/>
  <c r="B3140" i="2"/>
  <c r="A3140" i="2"/>
  <c r="C3139" i="2"/>
  <c r="B3139" i="2"/>
  <c r="A3139" i="2"/>
  <c r="C3138" i="2"/>
  <c r="B3138" i="2"/>
  <c r="A3138" i="2"/>
  <c r="C3137" i="2"/>
  <c r="B3137" i="2"/>
  <c r="A3137" i="2"/>
  <c r="C3136" i="2"/>
  <c r="B3136" i="2"/>
  <c r="A3136" i="2"/>
  <c r="C3135" i="2"/>
  <c r="B3135" i="2"/>
  <c r="A3135" i="2"/>
  <c r="C3134" i="2"/>
  <c r="B3134" i="2"/>
  <c r="A3134" i="2"/>
  <c r="C3133" i="2"/>
  <c r="B3133" i="2"/>
  <c r="A3133" i="2"/>
  <c r="C3132" i="2"/>
  <c r="B3132" i="2"/>
  <c r="A3132" i="2"/>
  <c r="C3131" i="2"/>
  <c r="B3131" i="2"/>
  <c r="A3131" i="2"/>
  <c r="C3130" i="2"/>
  <c r="B3130" i="2"/>
  <c r="A3130" i="2"/>
  <c r="C3129" i="2"/>
  <c r="B3129" i="2"/>
  <c r="A3129" i="2"/>
  <c r="C3128" i="2"/>
  <c r="B3128" i="2"/>
  <c r="A3128" i="2"/>
  <c r="C3127" i="2"/>
  <c r="B3127" i="2"/>
  <c r="A3127" i="2"/>
  <c r="C3126" i="2"/>
  <c r="B3126" i="2"/>
  <c r="A3126" i="2"/>
  <c r="C3125" i="2"/>
  <c r="B3125" i="2"/>
  <c r="A3125" i="2"/>
  <c r="C3124" i="2"/>
  <c r="B3124" i="2"/>
  <c r="A3124" i="2"/>
  <c r="C3123" i="2"/>
  <c r="B3123" i="2"/>
  <c r="A3123" i="2"/>
  <c r="C3122" i="2"/>
  <c r="B3122" i="2"/>
  <c r="A3122" i="2"/>
  <c r="C3121" i="2"/>
  <c r="B3121" i="2"/>
  <c r="A3121" i="2"/>
  <c r="C3120" i="2"/>
  <c r="B3120" i="2"/>
  <c r="A3120" i="2"/>
  <c r="C3119" i="2"/>
  <c r="B3119" i="2"/>
  <c r="A3119" i="2"/>
  <c r="C3118" i="2"/>
  <c r="B3118" i="2"/>
  <c r="A3118" i="2"/>
  <c r="C3117" i="2"/>
  <c r="B3117" i="2"/>
  <c r="A3117" i="2"/>
  <c r="C3116" i="2"/>
  <c r="B3116" i="2"/>
  <c r="A3116" i="2"/>
  <c r="C3115" i="2"/>
  <c r="B3115" i="2"/>
  <c r="A3115" i="2"/>
  <c r="C3114" i="2"/>
  <c r="B3114" i="2"/>
  <c r="A3114" i="2"/>
  <c r="C3113" i="2"/>
  <c r="B3113" i="2"/>
  <c r="A3113" i="2"/>
  <c r="C3112" i="2"/>
  <c r="B3112" i="2"/>
  <c r="A3112" i="2"/>
  <c r="C3111" i="2"/>
  <c r="B3111" i="2"/>
  <c r="A3111" i="2"/>
  <c r="C3110" i="2"/>
  <c r="B3110" i="2"/>
  <c r="A3110" i="2"/>
  <c r="C3109" i="2"/>
  <c r="B3109" i="2"/>
  <c r="A3109" i="2"/>
  <c r="C3108" i="2"/>
  <c r="B3108" i="2"/>
  <c r="A3108" i="2"/>
  <c r="C3107" i="2"/>
  <c r="B3107" i="2"/>
  <c r="A3107" i="2"/>
  <c r="C3106" i="2"/>
  <c r="B3106" i="2"/>
  <c r="A3106" i="2"/>
  <c r="C3105" i="2"/>
  <c r="B3105" i="2"/>
  <c r="A3105" i="2"/>
  <c r="C3104" i="2"/>
  <c r="B3104" i="2"/>
  <c r="A3104" i="2"/>
  <c r="C3103" i="2"/>
  <c r="B3103" i="2"/>
  <c r="A3103" i="2"/>
  <c r="C3102" i="2"/>
  <c r="B3102" i="2"/>
  <c r="A3102" i="2"/>
  <c r="C3101" i="2"/>
  <c r="B3101" i="2"/>
  <c r="A3101" i="2"/>
  <c r="C3100" i="2"/>
  <c r="B3100" i="2"/>
  <c r="A3100" i="2"/>
  <c r="C3099" i="2"/>
  <c r="B3099" i="2"/>
  <c r="A3099" i="2"/>
  <c r="C3098" i="2"/>
  <c r="B3098" i="2"/>
  <c r="A3098" i="2"/>
  <c r="C3097" i="2"/>
  <c r="B3097" i="2"/>
  <c r="A3097" i="2"/>
  <c r="C3096" i="2"/>
  <c r="B3096" i="2"/>
  <c r="A3096" i="2"/>
  <c r="C3095" i="2"/>
  <c r="B3095" i="2"/>
  <c r="A3095" i="2"/>
  <c r="C3094" i="2"/>
  <c r="B3094" i="2"/>
  <c r="A3094" i="2"/>
  <c r="C3093" i="2"/>
  <c r="B3093" i="2"/>
  <c r="A3093" i="2"/>
  <c r="C3092" i="2"/>
  <c r="B3092" i="2"/>
  <c r="A3092" i="2"/>
  <c r="C3091" i="2"/>
  <c r="B3091" i="2"/>
  <c r="A3091" i="2"/>
  <c r="C3090" i="2"/>
  <c r="B3090" i="2"/>
  <c r="A3090" i="2"/>
  <c r="C3089" i="2"/>
  <c r="B3089" i="2"/>
  <c r="A3089" i="2"/>
  <c r="C3088" i="2"/>
  <c r="B3088" i="2"/>
  <c r="A3088" i="2"/>
  <c r="C3087" i="2"/>
  <c r="B3087" i="2"/>
  <c r="A3087" i="2"/>
  <c r="C3086" i="2"/>
  <c r="B3086" i="2"/>
  <c r="A3086" i="2"/>
  <c r="C3085" i="2"/>
  <c r="B3085" i="2"/>
  <c r="A3085" i="2"/>
  <c r="C3084" i="2"/>
  <c r="B3084" i="2"/>
  <c r="A3084" i="2"/>
  <c r="C3083" i="2"/>
  <c r="B3083" i="2"/>
  <c r="A3083" i="2"/>
  <c r="C3082" i="2"/>
  <c r="B3082" i="2"/>
  <c r="A3082" i="2"/>
  <c r="C3081" i="2"/>
  <c r="B3081" i="2"/>
  <c r="A3081" i="2"/>
  <c r="C3080" i="2"/>
  <c r="B3080" i="2"/>
  <c r="A3080" i="2"/>
  <c r="C3079" i="2"/>
  <c r="B3079" i="2"/>
  <c r="A3079" i="2"/>
  <c r="C3078" i="2"/>
  <c r="B3078" i="2"/>
  <c r="A3078" i="2"/>
  <c r="C3077" i="2"/>
  <c r="B3077" i="2"/>
  <c r="A3077" i="2"/>
  <c r="C3076" i="2"/>
  <c r="B3076" i="2"/>
  <c r="A3076" i="2"/>
  <c r="C3075" i="2"/>
  <c r="B3075" i="2"/>
  <c r="A3075" i="2"/>
  <c r="C3074" i="2"/>
  <c r="B3074" i="2"/>
  <c r="A3074" i="2"/>
  <c r="C3073" i="2"/>
  <c r="B3073" i="2"/>
  <c r="A3073" i="2"/>
  <c r="C3072" i="2"/>
  <c r="B3072" i="2"/>
  <c r="A3072" i="2"/>
  <c r="C3071" i="2"/>
  <c r="B3071" i="2"/>
  <c r="A3071" i="2"/>
  <c r="C3070" i="2"/>
  <c r="B3070" i="2"/>
  <c r="A3070" i="2"/>
  <c r="C3069" i="2"/>
  <c r="B3069" i="2"/>
  <c r="A3069" i="2"/>
  <c r="C3068" i="2"/>
  <c r="B3068" i="2"/>
  <c r="A3068" i="2"/>
  <c r="C3067" i="2"/>
  <c r="B3067" i="2"/>
  <c r="A3067" i="2"/>
  <c r="C3066" i="2"/>
  <c r="B3066" i="2"/>
  <c r="A3066" i="2"/>
  <c r="C3065" i="2"/>
  <c r="B3065" i="2"/>
  <c r="A3065" i="2"/>
  <c r="C3064" i="2"/>
  <c r="B3064" i="2"/>
  <c r="A3064" i="2"/>
  <c r="C3063" i="2"/>
  <c r="B3063" i="2"/>
  <c r="A3063" i="2"/>
  <c r="C3062" i="2"/>
  <c r="B3062" i="2"/>
  <c r="A3062" i="2"/>
  <c r="C3061" i="2"/>
  <c r="B3061" i="2"/>
  <c r="A3061" i="2"/>
  <c r="C3060" i="2"/>
  <c r="B3060" i="2"/>
  <c r="A3060" i="2"/>
  <c r="C3059" i="2"/>
  <c r="B3059" i="2"/>
  <c r="A3059" i="2"/>
  <c r="C3058" i="2"/>
  <c r="B3058" i="2"/>
  <c r="A3058" i="2"/>
  <c r="C3057" i="2"/>
  <c r="B3057" i="2"/>
  <c r="A3057" i="2"/>
  <c r="C3056" i="2"/>
  <c r="B3056" i="2"/>
  <c r="A3056" i="2"/>
  <c r="C3055" i="2"/>
  <c r="B3055" i="2"/>
  <c r="A3055" i="2"/>
  <c r="C3054" i="2"/>
  <c r="B3054" i="2"/>
  <c r="A3054" i="2"/>
  <c r="C3053" i="2"/>
  <c r="B3053" i="2"/>
  <c r="A3053" i="2"/>
  <c r="C3052" i="2"/>
  <c r="B3052" i="2"/>
  <c r="A3052" i="2"/>
  <c r="C3051" i="2"/>
  <c r="B3051" i="2"/>
  <c r="A3051" i="2"/>
  <c r="C3050" i="2"/>
  <c r="B3050" i="2"/>
  <c r="A3050" i="2"/>
  <c r="C3049" i="2"/>
  <c r="B3049" i="2"/>
  <c r="A3049" i="2"/>
  <c r="C3048" i="2"/>
  <c r="B3048" i="2"/>
  <c r="A3048" i="2"/>
  <c r="C3047" i="2"/>
  <c r="B3047" i="2"/>
  <c r="A3047" i="2"/>
  <c r="C3046" i="2"/>
  <c r="B3046" i="2"/>
  <c r="A3046" i="2"/>
  <c r="C3045" i="2"/>
  <c r="B3045" i="2"/>
  <c r="A3045" i="2"/>
  <c r="C3044" i="2"/>
  <c r="B3044" i="2"/>
  <c r="A3044" i="2"/>
  <c r="C3043" i="2"/>
  <c r="B3043" i="2"/>
  <c r="A3043" i="2"/>
  <c r="C3042" i="2"/>
  <c r="B3042" i="2"/>
  <c r="A3042" i="2"/>
  <c r="C3041" i="2"/>
  <c r="B3041" i="2"/>
  <c r="A3041" i="2"/>
  <c r="C3040" i="2"/>
  <c r="B3040" i="2"/>
  <c r="A3040" i="2"/>
  <c r="C3039" i="2"/>
  <c r="B3039" i="2"/>
  <c r="A3039" i="2"/>
  <c r="C3038" i="2"/>
  <c r="B3038" i="2"/>
  <c r="A3038" i="2"/>
  <c r="C3037" i="2"/>
  <c r="B3037" i="2"/>
  <c r="A3037" i="2"/>
  <c r="C3036" i="2"/>
  <c r="B3036" i="2"/>
  <c r="A3036" i="2"/>
  <c r="C3035" i="2"/>
  <c r="B3035" i="2"/>
  <c r="A3035" i="2"/>
  <c r="C3034" i="2"/>
  <c r="B3034" i="2"/>
  <c r="A3034" i="2"/>
  <c r="C3033" i="2"/>
  <c r="B3033" i="2"/>
  <c r="A3033" i="2"/>
  <c r="C3032" i="2"/>
  <c r="B3032" i="2"/>
  <c r="A3032" i="2"/>
  <c r="C3031" i="2"/>
  <c r="B3031" i="2"/>
  <c r="A3031" i="2"/>
  <c r="C3030" i="2"/>
  <c r="B3030" i="2"/>
  <c r="A3030" i="2"/>
  <c r="C3029" i="2"/>
  <c r="B3029" i="2"/>
  <c r="A3029" i="2"/>
  <c r="C3028" i="2"/>
  <c r="B3028" i="2"/>
  <c r="A3028" i="2"/>
  <c r="C3027" i="2"/>
  <c r="B3027" i="2"/>
  <c r="A3027" i="2"/>
  <c r="C3026" i="2"/>
  <c r="B3026" i="2"/>
  <c r="A3026" i="2"/>
  <c r="C3025" i="2"/>
  <c r="B3025" i="2"/>
  <c r="A3025" i="2"/>
  <c r="C3024" i="2"/>
  <c r="B3024" i="2"/>
  <c r="A3024" i="2"/>
  <c r="C3023" i="2"/>
  <c r="B3023" i="2"/>
  <c r="A3023" i="2"/>
  <c r="C3022" i="2"/>
  <c r="B3022" i="2"/>
  <c r="A3022" i="2"/>
  <c r="C3021" i="2"/>
  <c r="B3021" i="2"/>
  <c r="A3021" i="2"/>
  <c r="C3020" i="2"/>
  <c r="B3020" i="2"/>
  <c r="A3020" i="2"/>
  <c r="C3019" i="2"/>
  <c r="B3019" i="2"/>
  <c r="A3019" i="2"/>
  <c r="C3018" i="2"/>
  <c r="B3018" i="2"/>
  <c r="A3018" i="2"/>
  <c r="C3017" i="2"/>
  <c r="B3017" i="2"/>
  <c r="A3017" i="2"/>
  <c r="C3016" i="2"/>
  <c r="B3016" i="2"/>
  <c r="A3016" i="2"/>
  <c r="C3015" i="2"/>
  <c r="B3015" i="2"/>
  <c r="A3015" i="2"/>
  <c r="C3014" i="2"/>
  <c r="B3014" i="2"/>
  <c r="A3014" i="2"/>
  <c r="C3013" i="2"/>
  <c r="B3013" i="2"/>
  <c r="A3013" i="2"/>
  <c r="C3012" i="2"/>
  <c r="B3012" i="2"/>
  <c r="A3012" i="2"/>
  <c r="C3011" i="2"/>
  <c r="B3011" i="2"/>
  <c r="A3011" i="2"/>
  <c r="C3010" i="2"/>
  <c r="B3010" i="2"/>
  <c r="A3010" i="2"/>
  <c r="C3009" i="2"/>
  <c r="B3009" i="2"/>
  <c r="A3009" i="2"/>
  <c r="C3008" i="2"/>
  <c r="B3008" i="2"/>
  <c r="A3008" i="2"/>
  <c r="C3007" i="2"/>
  <c r="B3007" i="2"/>
  <c r="A3007" i="2"/>
  <c r="C3006" i="2"/>
  <c r="B3006" i="2"/>
  <c r="A3006" i="2"/>
  <c r="C3005" i="2"/>
  <c r="B3005" i="2"/>
  <c r="A3005" i="2"/>
  <c r="C3004" i="2"/>
  <c r="B3004" i="2"/>
  <c r="A3004" i="2"/>
  <c r="C3003" i="2"/>
  <c r="B3003" i="2"/>
  <c r="A3003" i="2"/>
  <c r="C3002" i="2"/>
  <c r="B3002" i="2"/>
  <c r="A3002" i="2"/>
  <c r="C3001" i="2"/>
  <c r="B3001" i="2"/>
  <c r="A3001" i="2"/>
  <c r="C3000" i="2"/>
  <c r="B3000" i="2"/>
  <c r="A3000" i="2"/>
  <c r="C2999" i="2"/>
  <c r="B2999" i="2"/>
  <c r="A2999" i="2"/>
  <c r="C2998" i="2"/>
  <c r="B2998" i="2"/>
  <c r="A2998" i="2"/>
  <c r="C2997" i="2"/>
  <c r="B2997" i="2"/>
  <c r="A2997" i="2"/>
  <c r="C2996" i="2"/>
  <c r="B2996" i="2"/>
  <c r="A2996" i="2"/>
  <c r="C2995" i="2"/>
  <c r="B2995" i="2"/>
  <c r="A2995" i="2"/>
  <c r="C2994" i="2"/>
  <c r="B2994" i="2"/>
  <c r="A2994" i="2"/>
  <c r="C2993" i="2"/>
  <c r="B2993" i="2"/>
  <c r="A2993" i="2"/>
  <c r="C2992" i="2"/>
  <c r="B2992" i="2"/>
  <c r="A2992" i="2"/>
  <c r="C2991" i="2"/>
  <c r="B2991" i="2"/>
  <c r="A2991" i="2"/>
  <c r="C2990" i="2"/>
  <c r="B2990" i="2"/>
  <c r="A2990" i="2"/>
  <c r="C2989" i="2"/>
  <c r="B2989" i="2"/>
  <c r="A2989" i="2"/>
  <c r="C2988" i="2"/>
  <c r="B2988" i="2"/>
  <c r="A2988" i="2"/>
  <c r="C2987" i="2"/>
  <c r="B2987" i="2"/>
  <c r="A2987" i="2"/>
  <c r="C2986" i="2"/>
  <c r="B2986" i="2"/>
  <c r="A2986" i="2"/>
  <c r="C2985" i="2"/>
  <c r="B2985" i="2"/>
  <c r="A2985" i="2"/>
  <c r="C2984" i="2"/>
  <c r="B2984" i="2"/>
  <c r="A2984" i="2"/>
  <c r="C2983" i="2"/>
  <c r="B2983" i="2"/>
  <c r="A2983" i="2"/>
  <c r="C2982" i="2"/>
  <c r="B2982" i="2"/>
  <c r="A2982" i="2"/>
  <c r="C2981" i="2"/>
  <c r="B2981" i="2"/>
  <c r="A2981" i="2"/>
  <c r="C2980" i="2"/>
  <c r="B2980" i="2"/>
  <c r="A2980" i="2"/>
  <c r="C2979" i="2"/>
  <c r="B2979" i="2"/>
  <c r="A2979" i="2"/>
  <c r="C2978" i="2"/>
  <c r="B2978" i="2"/>
  <c r="A2978" i="2"/>
  <c r="C2977" i="2"/>
  <c r="B2977" i="2"/>
  <c r="A2977" i="2"/>
  <c r="C2976" i="2"/>
  <c r="B2976" i="2"/>
  <c r="A2976" i="2"/>
  <c r="C2975" i="2"/>
  <c r="B2975" i="2"/>
  <c r="A2975" i="2"/>
  <c r="C2974" i="2"/>
  <c r="B2974" i="2"/>
  <c r="A2974" i="2"/>
  <c r="C2973" i="2"/>
  <c r="B2973" i="2"/>
  <c r="A2973" i="2"/>
  <c r="C2972" i="2"/>
  <c r="B2972" i="2"/>
  <c r="A2972" i="2"/>
  <c r="C2971" i="2"/>
  <c r="B2971" i="2"/>
  <c r="A2971" i="2"/>
  <c r="C2970" i="2"/>
  <c r="B2970" i="2"/>
  <c r="A2970" i="2"/>
  <c r="C2969" i="2"/>
  <c r="B2969" i="2"/>
  <c r="A2969" i="2"/>
  <c r="C2968" i="2"/>
  <c r="B2968" i="2"/>
  <c r="A2968" i="2"/>
  <c r="C2967" i="2"/>
  <c r="B2967" i="2"/>
  <c r="A2967" i="2"/>
  <c r="C2966" i="2"/>
  <c r="B2966" i="2"/>
  <c r="A2966" i="2"/>
  <c r="C2965" i="2"/>
  <c r="B2965" i="2"/>
  <c r="A2965" i="2"/>
  <c r="C2964" i="2"/>
  <c r="B2964" i="2"/>
  <c r="A2964" i="2"/>
  <c r="C2963" i="2"/>
  <c r="B2963" i="2"/>
  <c r="A2963" i="2"/>
  <c r="C2962" i="2"/>
  <c r="B2962" i="2"/>
  <c r="A2962" i="2"/>
  <c r="C2961" i="2"/>
  <c r="B2961" i="2"/>
  <c r="A2961" i="2"/>
  <c r="C2960" i="2"/>
  <c r="B2960" i="2"/>
  <c r="A2960" i="2"/>
  <c r="C2959" i="2"/>
  <c r="B2959" i="2"/>
  <c r="A2959" i="2"/>
  <c r="C2958" i="2"/>
  <c r="B2958" i="2"/>
  <c r="A2958" i="2"/>
  <c r="C2957" i="2"/>
  <c r="B2957" i="2"/>
  <c r="A2957" i="2"/>
  <c r="C2956" i="2"/>
  <c r="B2956" i="2"/>
  <c r="A2956" i="2"/>
  <c r="C2955" i="2"/>
  <c r="B2955" i="2"/>
  <c r="A2955" i="2"/>
  <c r="C2954" i="2"/>
  <c r="B2954" i="2"/>
  <c r="A2954" i="2"/>
  <c r="C2953" i="2"/>
  <c r="B2953" i="2"/>
  <c r="A2953" i="2"/>
  <c r="C2952" i="2"/>
  <c r="B2952" i="2"/>
  <c r="A2952" i="2"/>
  <c r="C2951" i="2"/>
  <c r="B2951" i="2"/>
  <c r="A2951" i="2"/>
  <c r="C2950" i="2"/>
  <c r="B2950" i="2"/>
  <c r="A2950" i="2"/>
  <c r="C2949" i="2"/>
  <c r="B2949" i="2"/>
  <c r="A2949" i="2"/>
  <c r="C2948" i="2"/>
  <c r="B2948" i="2"/>
  <c r="A2948" i="2"/>
  <c r="C2947" i="2"/>
  <c r="B2947" i="2"/>
  <c r="A2947" i="2"/>
  <c r="C2946" i="2"/>
  <c r="B2946" i="2"/>
  <c r="A2946" i="2"/>
  <c r="C2945" i="2"/>
  <c r="B2945" i="2"/>
  <c r="A2945" i="2"/>
  <c r="C2944" i="2"/>
  <c r="B2944" i="2"/>
  <c r="A2944" i="2"/>
  <c r="C2943" i="2"/>
  <c r="B2943" i="2"/>
  <c r="A2943" i="2"/>
  <c r="C2942" i="2"/>
  <c r="B2942" i="2"/>
  <c r="A2942" i="2"/>
  <c r="C2941" i="2"/>
  <c r="B2941" i="2"/>
  <c r="A2941" i="2"/>
  <c r="C2940" i="2"/>
  <c r="B2940" i="2"/>
  <c r="A2940" i="2"/>
  <c r="C2939" i="2"/>
  <c r="B2939" i="2"/>
  <c r="A2939" i="2"/>
  <c r="C2938" i="2"/>
  <c r="B2938" i="2"/>
  <c r="A2938" i="2"/>
  <c r="C2937" i="2"/>
  <c r="B2937" i="2"/>
  <c r="A2937" i="2"/>
  <c r="C2936" i="2"/>
  <c r="B2936" i="2"/>
  <c r="A2936" i="2"/>
  <c r="C2935" i="2"/>
  <c r="B2935" i="2"/>
  <c r="A2935" i="2"/>
  <c r="C2934" i="2"/>
  <c r="B2934" i="2"/>
  <c r="A2934" i="2"/>
  <c r="C2933" i="2"/>
  <c r="B2933" i="2"/>
  <c r="A2933" i="2"/>
  <c r="C2932" i="2"/>
  <c r="B2932" i="2"/>
  <c r="A2932" i="2"/>
  <c r="C2931" i="2"/>
  <c r="B2931" i="2"/>
  <c r="A2931" i="2"/>
  <c r="C2930" i="2"/>
  <c r="B2930" i="2"/>
  <c r="A2930" i="2"/>
  <c r="C2929" i="2"/>
  <c r="B2929" i="2"/>
  <c r="A2929" i="2"/>
  <c r="C2928" i="2"/>
  <c r="B2928" i="2"/>
  <c r="A2928" i="2"/>
  <c r="C2927" i="2"/>
  <c r="B2927" i="2"/>
  <c r="A2927" i="2"/>
  <c r="C2926" i="2"/>
  <c r="B2926" i="2"/>
  <c r="A2926" i="2"/>
  <c r="C2925" i="2"/>
  <c r="B2925" i="2"/>
  <c r="A2925" i="2"/>
  <c r="C2924" i="2"/>
  <c r="B2924" i="2"/>
  <c r="A2924" i="2"/>
  <c r="C2923" i="2"/>
  <c r="B2923" i="2"/>
  <c r="A2923" i="2"/>
  <c r="C2922" i="2"/>
  <c r="B2922" i="2"/>
  <c r="A2922" i="2"/>
  <c r="C2921" i="2"/>
  <c r="B2921" i="2"/>
  <c r="A2921" i="2"/>
  <c r="C2920" i="2"/>
  <c r="B2920" i="2"/>
  <c r="A2920" i="2"/>
  <c r="C2919" i="2"/>
  <c r="B2919" i="2"/>
  <c r="A2919" i="2"/>
  <c r="C2918" i="2"/>
  <c r="B2918" i="2"/>
  <c r="A2918" i="2"/>
  <c r="C2917" i="2"/>
  <c r="B2917" i="2"/>
  <c r="A2917" i="2"/>
  <c r="C2916" i="2"/>
  <c r="B2916" i="2"/>
  <c r="A2916" i="2"/>
  <c r="C2915" i="2"/>
  <c r="B2915" i="2"/>
  <c r="A2915" i="2"/>
  <c r="C2914" i="2"/>
  <c r="B2914" i="2"/>
  <c r="A2914" i="2"/>
  <c r="C2913" i="2"/>
  <c r="B2913" i="2"/>
  <c r="A2913" i="2"/>
  <c r="C2912" i="2"/>
  <c r="B2912" i="2"/>
  <c r="A2912" i="2"/>
  <c r="C2911" i="2"/>
  <c r="B2911" i="2"/>
  <c r="A2911" i="2"/>
  <c r="C2910" i="2"/>
  <c r="B2910" i="2"/>
  <c r="A2910" i="2"/>
  <c r="C2909" i="2"/>
  <c r="B2909" i="2"/>
  <c r="A2909" i="2"/>
  <c r="C2908" i="2"/>
  <c r="B2908" i="2"/>
  <c r="A2908" i="2"/>
  <c r="C2907" i="2"/>
  <c r="B2907" i="2"/>
  <c r="A2907" i="2"/>
  <c r="C2906" i="2"/>
  <c r="B2906" i="2"/>
  <c r="A2906" i="2"/>
  <c r="C2905" i="2"/>
  <c r="B2905" i="2"/>
  <c r="A2905" i="2"/>
  <c r="C2904" i="2"/>
  <c r="B2904" i="2"/>
  <c r="A2904" i="2"/>
  <c r="C2903" i="2"/>
  <c r="B2903" i="2"/>
  <c r="A2903" i="2"/>
  <c r="C2902" i="2"/>
  <c r="B2902" i="2"/>
  <c r="A2902" i="2"/>
  <c r="C2901" i="2"/>
  <c r="B2901" i="2"/>
  <c r="A2901" i="2"/>
  <c r="C2900" i="2"/>
  <c r="B2900" i="2"/>
  <c r="A2900" i="2"/>
  <c r="C2899" i="2"/>
  <c r="B2899" i="2"/>
  <c r="A2899" i="2"/>
  <c r="C2898" i="2"/>
  <c r="B2898" i="2"/>
  <c r="A2898" i="2"/>
  <c r="C2897" i="2"/>
  <c r="B2897" i="2"/>
  <c r="A2897" i="2"/>
  <c r="C2896" i="2"/>
  <c r="B2896" i="2"/>
  <c r="A2896" i="2"/>
  <c r="C2895" i="2"/>
  <c r="B2895" i="2"/>
  <c r="A2895" i="2"/>
  <c r="C2894" i="2"/>
  <c r="B2894" i="2"/>
  <c r="A2894" i="2"/>
  <c r="C2893" i="2"/>
  <c r="B2893" i="2"/>
  <c r="A2893" i="2"/>
  <c r="C2892" i="2"/>
  <c r="B2892" i="2"/>
  <c r="A2892" i="2"/>
  <c r="C2891" i="2"/>
  <c r="B2891" i="2"/>
  <c r="A2891" i="2"/>
  <c r="C2890" i="2"/>
  <c r="B2890" i="2"/>
  <c r="A2890" i="2"/>
  <c r="C2889" i="2"/>
  <c r="B2889" i="2"/>
  <c r="A2889" i="2"/>
  <c r="C2888" i="2"/>
  <c r="B2888" i="2"/>
  <c r="A2888" i="2"/>
  <c r="C2887" i="2"/>
  <c r="B2887" i="2"/>
  <c r="A2887" i="2"/>
  <c r="C2886" i="2"/>
  <c r="B2886" i="2"/>
  <c r="A2886" i="2"/>
  <c r="C2885" i="2"/>
  <c r="B2885" i="2"/>
  <c r="A2885" i="2"/>
  <c r="C2884" i="2"/>
  <c r="B2884" i="2"/>
  <c r="A2884" i="2"/>
  <c r="C2883" i="2"/>
  <c r="B2883" i="2"/>
  <c r="A2883" i="2"/>
  <c r="C2882" i="2"/>
  <c r="B2882" i="2"/>
  <c r="A2882" i="2"/>
  <c r="C2881" i="2"/>
  <c r="B2881" i="2"/>
  <c r="A2881" i="2"/>
  <c r="C2880" i="2"/>
  <c r="B2880" i="2"/>
  <c r="A2880" i="2"/>
  <c r="C2879" i="2"/>
  <c r="B2879" i="2"/>
  <c r="A2879" i="2"/>
  <c r="C2878" i="2"/>
  <c r="B2878" i="2"/>
  <c r="A2878" i="2"/>
  <c r="C2877" i="2"/>
  <c r="B2877" i="2"/>
  <c r="A2877" i="2"/>
  <c r="C2876" i="2"/>
  <c r="B2876" i="2"/>
  <c r="A2876" i="2"/>
  <c r="C2875" i="2"/>
  <c r="B2875" i="2"/>
  <c r="A2875" i="2"/>
  <c r="C2874" i="2"/>
  <c r="B2874" i="2"/>
  <c r="A2874" i="2"/>
  <c r="C2873" i="2"/>
  <c r="B2873" i="2"/>
  <c r="A2873" i="2"/>
  <c r="C2872" i="2"/>
  <c r="B2872" i="2"/>
  <c r="A2872" i="2"/>
  <c r="C2871" i="2"/>
  <c r="B2871" i="2"/>
  <c r="A2871" i="2"/>
  <c r="C2870" i="2"/>
  <c r="B2870" i="2"/>
  <c r="A2870" i="2"/>
  <c r="C2869" i="2"/>
  <c r="B2869" i="2"/>
  <c r="A2869" i="2"/>
  <c r="C2868" i="2"/>
  <c r="B2868" i="2"/>
  <c r="A2868" i="2"/>
  <c r="C2867" i="2"/>
  <c r="B2867" i="2"/>
  <c r="A2867" i="2"/>
  <c r="C2866" i="2"/>
  <c r="B2866" i="2"/>
  <c r="A2866" i="2"/>
  <c r="C2865" i="2"/>
  <c r="B2865" i="2"/>
  <c r="A2865" i="2"/>
  <c r="C2864" i="2"/>
  <c r="B2864" i="2"/>
  <c r="A2864" i="2"/>
  <c r="C2863" i="2"/>
  <c r="B2863" i="2"/>
  <c r="A2863" i="2"/>
  <c r="C2862" i="2"/>
  <c r="B2862" i="2"/>
  <c r="A2862" i="2"/>
  <c r="C2861" i="2"/>
  <c r="B2861" i="2"/>
  <c r="A2861" i="2"/>
  <c r="C2860" i="2"/>
  <c r="B2860" i="2"/>
  <c r="A2860" i="2"/>
  <c r="C2859" i="2"/>
  <c r="B2859" i="2"/>
  <c r="A2859" i="2"/>
  <c r="C2858" i="2"/>
  <c r="B2858" i="2"/>
  <c r="A2858" i="2"/>
  <c r="C2857" i="2"/>
  <c r="B2857" i="2"/>
  <c r="A2857" i="2"/>
  <c r="C2856" i="2"/>
  <c r="B2856" i="2"/>
  <c r="A2856" i="2"/>
  <c r="C2855" i="2"/>
  <c r="B2855" i="2"/>
  <c r="A2855" i="2"/>
  <c r="C2854" i="2"/>
  <c r="B2854" i="2"/>
  <c r="A2854" i="2"/>
  <c r="C2853" i="2"/>
  <c r="B2853" i="2"/>
  <c r="A2853" i="2"/>
  <c r="C2852" i="2"/>
  <c r="B2852" i="2"/>
  <c r="A2852" i="2"/>
  <c r="C2851" i="2"/>
  <c r="B2851" i="2"/>
  <c r="A2851" i="2"/>
  <c r="C2850" i="2"/>
  <c r="B2850" i="2"/>
  <c r="A2850" i="2"/>
  <c r="C2849" i="2"/>
  <c r="B2849" i="2"/>
  <c r="A2849" i="2"/>
  <c r="C2848" i="2"/>
  <c r="B2848" i="2"/>
  <c r="A2848" i="2"/>
  <c r="C2847" i="2"/>
  <c r="B2847" i="2"/>
  <c r="A2847" i="2"/>
  <c r="C2846" i="2"/>
  <c r="B2846" i="2"/>
  <c r="A2846" i="2"/>
  <c r="C2845" i="2"/>
  <c r="B2845" i="2"/>
  <c r="A2845" i="2"/>
  <c r="C2844" i="2"/>
  <c r="B2844" i="2"/>
  <c r="A2844" i="2"/>
  <c r="C2843" i="2"/>
  <c r="B2843" i="2"/>
  <c r="A2843" i="2"/>
  <c r="C2842" i="2"/>
  <c r="B2842" i="2"/>
  <c r="A2842" i="2"/>
  <c r="C2841" i="2"/>
  <c r="B2841" i="2"/>
  <c r="A2841" i="2"/>
  <c r="C2840" i="2"/>
  <c r="B2840" i="2"/>
  <c r="A2840" i="2"/>
  <c r="C2839" i="2"/>
  <c r="B2839" i="2"/>
  <c r="A2839" i="2"/>
  <c r="C2838" i="2"/>
  <c r="B2838" i="2"/>
  <c r="A2838" i="2"/>
  <c r="C2837" i="2"/>
  <c r="B2837" i="2"/>
  <c r="A2837" i="2"/>
  <c r="C2836" i="2"/>
  <c r="B2836" i="2"/>
  <c r="A2836" i="2"/>
  <c r="C2835" i="2"/>
  <c r="B2835" i="2"/>
  <c r="A2835" i="2"/>
  <c r="C2834" i="2"/>
  <c r="B2834" i="2"/>
  <c r="A2834" i="2"/>
  <c r="C2833" i="2"/>
  <c r="B2833" i="2"/>
  <c r="A2833" i="2"/>
  <c r="C2832" i="2"/>
  <c r="B2832" i="2"/>
  <c r="A2832" i="2"/>
  <c r="C2831" i="2"/>
  <c r="B2831" i="2"/>
  <c r="A2831" i="2"/>
  <c r="C2830" i="2"/>
  <c r="B2830" i="2"/>
  <c r="A2830" i="2"/>
  <c r="C2829" i="2"/>
  <c r="B2829" i="2"/>
  <c r="A2829" i="2"/>
  <c r="C2828" i="2"/>
  <c r="B2828" i="2"/>
  <c r="A2828" i="2"/>
  <c r="C2827" i="2"/>
  <c r="B2827" i="2"/>
  <c r="A2827" i="2"/>
  <c r="C2826" i="2"/>
  <c r="B2826" i="2"/>
  <c r="A2826" i="2"/>
  <c r="C2825" i="2"/>
  <c r="B2825" i="2"/>
  <c r="A2825" i="2"/>
  <c r="C2824" i="2"/>
  <c r="B2824" i="2"/>
  <c r="A2824" i="2"/>
  <c r="C2823" i="2"/>
  <c r="B2823" i="2"/>
  <c r="A2823" i="2"/>
  <c r="C2822" i="2"/>
  <c r="B2822" i="2"/>
  <c r="A2822" i="2"/>
  <c r="C2821" i="2"/>
  <c r="B2821" i="2"/>
  <c r="A2821" i="2"/>
  <c r="C2820" i="2"/>
  <c r="B2820" i="2"/>
  <c r="A2820" i="2"/>
  <c r="C2819" i="2"/>
  <c r="B2819" i="2"/>
  <c r="A2819" i="2"/>
  <c r="C2818" i="2"/>
  <c r="B2818" i="2"/>
  <c r="A2818" i="2"/>
  <c r="C2817" i="2"/>
  <c r="B2817" i="2"/>
  <c r="A2817" i="2"/>
  <c r="C2816" i="2"/>
  <c r="B2816" i="2"/>
  <c r="A2816" i="2"/>
  <c r="C2815" i="2"/>
  <c r="B2815" i="2"/>
  <c r="A2815" i="2"/>
  <c r="C2814" i="2"/>
  <c r="B2814" i="2"/>
  <c r="A2814" i="2"/>
  <c r="C2813" i="2"/>
  <c r="B2813" i="2"/>
  <c r="A2813" i="2"/>
  <c r="C2812" i="2"/>
  <c r="B2812" i="2"/>
  <c r="A2812" i="2"/>
  <c r="C2811" i="2"/>
  <c r="B2811" i="2"/>
  <c r="A2811" i="2"/>
  <c r="C2810" i="2"/>
  <c r="B2810" i="2"/>
  <c r="A2810" i="2"/>
  <c r="C2809" i="2"/>
  <c r="B2809" i="2"/>
  <c r="A2809" i="2"/>
  <c r="C2808" i="2"/>
  <c r="B2808" i="2"/>
  <c r="A2808" i="2"/>
  <c r="C2807" i="2"/>
  <c r="B2807" i="2"/>
  <c r="A2807" i="2"/>
  <c r="C2806" i="2"/>
  <c r="B2806" i="2"/>
  <c r="A2806" i="2"/>
  <c r="C2805" i="2"/>
  <c r="B2805" i="2"/>
  <c r="A2805" i="2"/>
  <c r="C2804" i="2"/>
  <c r="B2804" i="2"/>
  <c r="A2804" i="2"/>
  <c r="C2803" i="2"/>
  <c r="B2803" i="2"/>
  <c r="A2803" i="2"/>
  <c r="C2802" i="2"/>
  <c r="B2802" i="2"/>
  <c r="A2802" i="2"/>
  <c r="C2801" i="2"/>
  <c r="B2801" i="2"/>
  <c r="A2801" i="2"/>
  <c r="C2800" i="2"/>
  <c r="B2800" i="2"/>
  <c r="A2800" i="2"/>
  <c r="C2799" i="2"/>
  <c r="B2799" i="2"/>
  <c r="A2799" i="2"/>
  <c r="C2798" i="2"/>
  <c r="B2798" i="2"/>
  <c r="A2798" i="2"/>
  <c r="C2797" i="2"/>
  <c r="B2797" i="2"/>
  <c r="A2797" i="2"/>
  <c r="C2796" i="2"/>
  <c r="B2796" i="2"/>
  <c r="A2796" i="2"/>
  <c r="C2795" i="2"/>
  <c r="B2795" i="2"/>
  <c r="A2795" i="2"/>
  <c r="C2794" i="2"/>
  <c r="B2794" i="2"/>
  <c r="A2794" i="2"/>
  <c r="C2793" i="2"/>
  <c r="B2793" i="2"/>
  <c r="A2793" i="2"/>
  <c r="C2792" i="2"/>
  <c r="B2792" i="2"/>
  <c r="A2792" i="2"/>
  <c r="C2791" i="2"/>
  <c r="B2791" i="2"/>
  <c r="A2791" i="2"/>
  <c r="C2790" i="2"/>
  <c r="B2790" i="2"/>
  <c r="A2790" i="2"/>
  <c r="C2789" i="2"/>
  <c r="B2789" i="2"/>
  <c r="A2789" i="2"/>
  <c r="C2788" i="2"/>
  <c r="B2788" i="2"/>
  <c r="A2788" i="2"/>
  <c r="C2787" i="2"/>
  <c r="B2787" i="2"/>
  <c r="A2787" i="2"/>
  <c r="C2786" i="2"/>
  <c r="B2786" i="2"/>
  <c r="A2786" i="2"/>
  <c r="C2785" i="2"/>
  <c r="B2785" i="2"/>
  <c r="A2785" i="2"/>
  <c r="C2784" i="2"/>
  <c r="B2784" i="2"/>
  <c r="A2784" i="2"/>
  <c r="C2783" i="2"/>
  <c r="B2783" i="2"/>
  <c r="A2783" i="2"/>
  <c r="C2782" i="2"/>
  <c r="B2782" i="2"/>
  <c r="A2782" i="2"/>
  <c r="C2781" i="2"/>
  <c r="B2781" i="2"/>
  <c r="A2781" i="2"/>
  <c r="C2780" i="2"/>
  <c r="B2780" i="2"/>
  <c r="A2780" i="2"/>
  <c r="C2779" i="2"/>
  <c r="B2779" i="2"/>
  <c r="A2779" i="2"/>
  <c r="C2778" i="2"/>
  <c r="B2778" i="2"/>
  <c r="A2778" i="2"/>
  <c r="C2777" i="2"/>
  <c r="B2777" i="2"/>
  <c r="A2777" i="2"/>
  <c r="C2776" i="2"/>
  <c r="B2776" i="2"/>
  <c r="A2776" i="2"/>
  <c r="C2775" i="2"/>
  <c r="B2775" i="2"/>
  <c r="A2775" i="2"/>
  <c r="C2774" i="2"/>
  <c r="B2774" i="2"/>
  <c r="A2774" i="2"/>
  <c r="C2773" i="2"/>
  <c r="B2773" i="2"/>
  <c r="A2773" i="2"/>
  <c r="C2772" i="2"/>
  <c r="B2772" i="2"/>
  <c r="A2772" i="2"/>
  <c r="C2771" i="2"/>
  <c r="B2771" i="2"/>
  <c r="A2771" i="2"/>
  <c r="C2770" i="2"/>
  <c r="B2770" i="2"/>
  <c r="A2770" i="2"/>
  <c r="C2769" i="2"/>
  <c r="B2769" i="2"/>
  <c r="A2769" i="2"/>
  <c r="C2768" i="2"/>
  <c r="B2768" i="2"/>
  <c r="A2768" i="2"/>
  <c r="C2767" i="2"/>
  <c r="B2767" i="2"/>
  <c r="A2767" i="2"/>
  <c r="C2766" i="2"/>
  <c r="B2766" i="2"/>
  <c r="A2766" i="2"/>
  <c r="C2765" i="2"/>
  <c r="B2765" i="2"/>
  <c r="A2765" i="2"/>
  <c r="C2764" i="2"/>
  <c r="B2764" i="2"/>
  <c r="A2764" i="2"/>
  <c r="C2763" i="2"/>
  <c r="B2763" i="2"/>
  <c r="A2763" i="2"/>
  <c r="C2762" i="2"/>
  <c r="B2762" i="2"/>
  <c r="A2762" i="2"/>
  <c r="C2761" i="2"/>
  <c r="B2761" i="2"/>
  <c r="A2761" i="2"/>
  <c r="C2760" i="2"/>
  <c r="B2760" i="2"/>
  <c r="A2760" i="2"/>
  <c r="C2759" i="2"/>
  <c r="B2759" i="2"/>
  <c r="A2759" i="2"/>
  <c r="C2758" i="2"/>
  <c r="B2758" i="2"/>
  <c r="A2758" i="2"/>
  <c r="C2757" i="2"/>
  <c r="B2757" i="2"/>
  <c r="A2757" i="2"/>
  <c r="C2756" i="2"/>
  <c r="B2756" i="2"/>
  <c r="A2756" i="2"/>
  <c r="C2755" i="2"/>
  <c r="B2755" i="2"/>
  <c r="A2755" i="2"/>
  <c r="C2754" i="2"/>
  <c r="B2754" i="2"/>
  <c r="A2754" i="2"/>
  <c r="C2753" i="2"/>
  <c r="B2753" i="2"/>
  <c r="A2753" i="2"/>
  <c r="C2752" i="2"/>
  <c r="B2752" i="2"/>
  <c r="A2752" i="2"/>
  <c r="C2751" i="2"/>
  <c r="B2751" i="2"/>
  <c r="A2751" i="2"/>
  <c r="C2750" i="2"/>
  <c r="B2750" i="2"/>
  <c r="A2750" i="2"/>
  <c r="C2749" i="2"/>
  <c r="B2749" i="2"/>
  <c r="A2749" i="2"/>
  <c r="C2748" i="2"/>
  <c r="B2748" i="2"/>
  <c r="A2748" i="2"/>
  <c r="C2747" i="2"/>
  <c r="B2747" i="2"/>
  <c r="A2747" i="2"/>
  <c r="C2746" i="2"/>
  <c r="B2746" i="2"/>
  <c r="A2746" i="2"/>
  <c r="C2745" i="2"/>
  <c r="B2745" i="2"/>
  <c r="A2745" i="2"/>
  <c r="C2744" i="2"/>
  <c r="B2744" i="2"/>
  <c r="A2744" i="2"/>
  <c r="C2743" i="2"/>
  <c r="B2743" i="2"/>
  <c r="A2743" i="2"/>
  <c r="C2742" i="2"/>
  <c r="B2742" i="2"/>
  <c r="A2742" i="2"/>
  <c r="C2741" i="2"/>
  <c r="B2741" i="2"/>
  <c r="A2741" i="2"/>
  <c r="C2740" i="2"/>
  <c r="B2740" i="2"/>
  <c r="A2740" i="2"/>
  <c r="C2739" i="2"/>
  <c r="B2739" i="2"/>
  <c r="A2739" i="2"/>
  <c r="C2738" i="2"/>
  <c r="B2738" i="2"/>
  <c r="A2738" i="2"/>
  <c r="C2737" i="2"/>
  <c r="B2737" i="2"/>
  <c r="A2737" i="2"/>
  <c r="C2736" i="2"/>
  <c r="B2736" i="2"/>
  <c r="A2736" i="2"/>
  <c r="C2735" i="2"/>
  <c r="B2735" i="2"/>
  <c r="A2735" i="2"/>
  <c r="C2734" i="2"/>
  <c r="B2734" i="2"/>
  <c r="A2734" i="2"/>
  <c r="C2733" i="2"/>
  <c r="B2733" i="2"/>
  <c r="A2733" i="2"/>
  <c r="C2732" i="2"/>
  <c r="B2732" i="2"/>
  <c r="A2732" i="2"/>
  <c r="C2731" i="2"/>
  <c r="B2731" i="2"/>
  <c r="A2731" i="2"/>
  <c r="C2730" i="2"/>
  <c r="B2730" i="2"/>
  <c r="A2730" i="2"/>
  <c r="C2729" i="2"/>
  <c r="B2729" i="2"/>
  <c r="A2729" i="2"/>
  <c r="C2728" i="2"/>
  <c r="B2728" i="2"/>
  <c r="A2728" i="2"/>
  <c r="C2727" i="2"/>
  <c r="B2727" i="2"/>
  <c r="A2727" i="2"/>
  <c r="C2726" i="2"/>
  <c r="B2726" i="2"/>
  <c r="A2726" i="2"/>
  <c r="C2725" i="2"/>
  <c r="B2725" i="2"/>
  <c r="A2725" i="2"/>
  <c r="C2724" i="2"/>
  <c r="B2724" i="2"/>
  <c r="A2724" i="2"/>
  <c r="C2723" i="2"/>
  <c r="B2723" i="2"/>
  <c r="A2723" i="2"/>
  <c r="C2722" i="2"/>
  <c r="B2722" i="2"/>
  <c r="A2722" i="2"/>
  <c r="C2721" i="2"/>
  <c r="B2721" i="2"/>
  <c r="A2721" i="2"/>
  <c r="C2720" i="2"/>
  <c r="B2720" i="2"/>
  <c r="A2720" i="2"/>
  <c r="C2719" i="2"/>
  <c r="B2719" i="2"/>
  <c r="A2719" i="2"/>
  <c r="C2718" i="2"/>
  <c r="B2718" i="2"/>
  <c r="A2718" i="2"/>
  <c r="C2717" i="2"/>
  <c r="B2717" i="2"/>
  <c r="A2717" i="2"/>
  <c r="C2716" i="2"/>
  <c r="B2716" i="2"/>
  <c r="A2716" i="2"/>
  <c r="C2715" i="2"/>
  <c r="B2715" i="2"/>
  <c r="A2715" i="2"/>
  <c r="C2714" i="2"/>
  <c r="B2714" i="2"/>
  <c r="A2714" i="2"/>
  <c r="C2713" i="2"/>
  <c r="B2713" i="2"/>
  <c r="A2713" i="2"/>
  <c r="C2712" i="2"/>
  <c r="B2712" i="2"/>
  <c r="A2712" i="2"/>
  <c r="C2711" i="2"/>
  <c r="B2711" i="2"/>
  <c r="A2711" i="2"/>
  <c r="C2710" i="2"/>
  <c r="B2710" i="2"/>
  <c r="A2710" i="2"/>
  <c r="C2709" i="2"/>
  <c r="B2709" i="2"/>
  <c r="A2709" i="2"/>
  <c r="C2708" i="2"/>
  <c r="B2708" i="2"/>
  <c r="A2708" i="2"/>
  <c r="C2707" i="2"/>
  <c r="B2707" i="2"/>
  <c r="A2707" i="2"/>
  <c r="C2706" i="2"/>
  <c r="B2706" i="2"/>
  <c r="A2706" i="2"/>
  <c r="C2705" i="2"/>
  <c r="B2705" i="2"/>
  <c r="A2705" i="2"/>
  <c r="C2704" i="2"/>
  <c r="B2704" i="2"/>
  <c r="A2704" i="2"/>
  <c r="C2703" i="2"/>
  <c r="B2703" i="2"/>
  <c r="A2703" i="2"/>
  <c r="C2702" i="2"/>
  <c r="B2702" i="2"/>
  <c r="A2702" i="2"/>
  <c r="C2701" i="2"/>
  <c r="B2701" i="2"/>
  <c r="A2701" i="2"/>
  <c r="C2700" i="2"/>
  <c r="B2700" i="2"/>
  <c r="A2700" i="2"/>
  <c r="C2699" i="2"/>
  <c r="B2699" i="2"/>
  <c r="A2699" i="2"/>
  <c r="C2698" i="2"/>
  <c r="B2698" i="2"/>
  <c r="A2698" i="2"/>
  <c r="C2697" i="2"/>
  <c r="B2697" i="2"/>
  <c r="A2697" i="2"/>
  <c r="C2696" i="2"/>
  <c r="B2696" i="2"/>
  <c r="A2696" i="2"/>
  <c r="C2695" i="2"/>
  <c r="B2695" i="2"/>
  <c r="A2695" i="2"/>
  <c r="C2694" i="2"/>
  <c r="B2694" i="2"/>
  <c r="A2694" i="2"/>
  <c r="C2693" i="2"/>
  <c r="B2693" i="2"/>
  <c r="A2693" i="2"/>
  <c r="C2692" i="2"/>
  <c r="B2692" i="2"/>
  <c r="A2692" i="2"/>
  <c r="C2691" i="2"/>
  <c r="B2691" i="2"/>
  <c r="A2691" i="2"/>
  <c r="C2690" i="2"/>
  <c r="B2690" i="2"/>
  <c r="A2690" i="2"/>
  <c r="C2689" i="2"/>
  <c r="B2689" i="2"/>
  <c r="A2689" i="2"/>
  <c r="C2688" i="2"/>
  <c r="B2688" i="2"/>
  <c r="A2688" i="2"/>
  <c r="C2687" i="2"/>
  <c r="B2687" i="2"/>
  <c r="A2687" i="2"/>
  <c r="C2686" i="2"/>
  <c r="B2686" i="2"/>
  <c r="A2686" i="2"/>
  <c r="C2685" i="2"/>
  <c r="B2685" i="2"/>
  <c r="A2685" i="2"/>
  <c r="C2684" i="2"/>
  <c r="B2684" i="2"/>
  <c r="A2684" i="2"/>
  <c r="C2683" i="2"/>
  <c r="B2683" i="2"/>
  <c r="A2683" i="2"/>
  <c r="C2682" i="2"/>
  <c r="B2682" i="2"/>
  <c r="A2682" i="2"/>
  <c r="C2681" i="2"/>
  <c r="B2681" i="2"/>
  <c r="A2681" i="2"/>
  <c r="C2680" i="2"/>
  <c r="B2680" i="2"/>
  <c r="A2680" i="2"/>
  <c r="C2679" i="2"/>
  <c r="B2679" i="2"/>
  <c r="A2679" i="2"/>
  <c r="C2678" i="2"/>
  <c r="B2678" i="2"/>
  <c r="A2678" i="2"/>
  <c r="C2677" i="2"/>
  <c r="B2677" i="2"/>
  <c r="A2677" i="2"/>
  <c r="C2676" i="2"/>
  <c r="B2676" i="2"/>
  <c r="A2676" i="2"/>
  <c r="C2675" i="2"/>
  <c r="B2675" i="2"/>
  <c r="A2675" i="2"/>
  <c r="C2674" i="2"/>
  <c r="B2674" i="2"/>
  <c r="A2674" i="2"/>
  <c r="C2673" i="2"/>
  <c r="B2673" i="2"/>
  <c r="A2673" i="2"/>
  <c r="C2672" i="2"/>
  <c r="B2672" i="2"/>
  <c r="A2672" i="2"/>
  <c r="C2671" i="2"/>
  <c r="B2671" i="2"/>
  <c r="A2671" i="2"/>
  <c r="C2670" i="2"/>
  <c r="B2670" i="2"/>
  <c r="A2670" i="2"/>
  <c r="C2669" i="2"/>
  <c r="B2669" i="2"/>
  <c r="A2669" i="2"/>
  <c r="C2668" i="2"/>
  <c r="B2668" i="2"/>
  <c r="A2668" i="2"/>
  <c r="C2667" i="2"/>
  <c r="B2667" i="2"/>
  <c r="A2667" i="2"/>
  <c r="C2666" i="2"/>
  <c r="B2666" i="2"/>
  <c r="A2666" i="2"/>
  <c r="C2665" i="2"/>
  <c r="B2665" i="2"/>
  <c r="A2665" i="2"/>
  <c r="C2664" i="2"/>
  <c r="B2664" i="2"/>
  <c r="A2664" i="2"/>
  <c r="C2663" i="2"/>
  <c r="B2663" i="2"/>
  <c r="A2663" i="2"/>
  <c r="C2662" i="2"/>
  <c r="B2662" i="2"/>
  <c r="A2662" i="2"/>
  <c r="C2661" i="2"/>
  <c r="B2661" i="2"/>
  <c r="A2661" i="2"/>
  <c r="C2660" i="2"/>
  <c r="B2660" i="2"/>
  <c r="A2660" i="2"/>
  <c r="C2659" i="2"/>
  <c r="B2659" i="2"/>
  <c r="A2659" i="2"/>
  <c r="C2658" i="2"/>
  <c r="B2658" i="2"/>
  <c r="A2658" i="2"/>
  <c r="C2657" i="2"/>
  <c r="B2657" i="2"/>
  <c r="A2657" i="2"/>
  <c r="C2656" i="2"/>
  <c r="B2656" i="2"/>
  <c r="A2656" i="2"/>
  <c r="C2655" i="2"/>
  <c r="B2655" i="2"/>
  <c r="A2655" i="2"/>
  <c r="C2654" i="2"/>
  <c r="B2654" i="2"/>
  <c r="A2654" i="2"/>
  <c r="C2653" i="2"/>
  <c r="B2653" i="2"/>
  <c r="A2653" i="2"/>
  <c r="C2652" i="2"/>
  <c r="B2652" i="2"/>
  <c r="A2652" i="2"/>
  <c r="C2651" i="2"/>
  <c r="B2651" i="2"/>
  <c r="A2651" i="2"/>
  <c r="C2650" i="2"/>
  <c r="B2650" i="2"/>
  <c r="A2650" i="2"/>
  <c r="C2649" i="2"/>
  <c r="B2649" i="2"/>
  <c r="A2649" i="2"/>
  <c r="C2648" i="2"/>
  <c r="B2648" i="2"/>
  <c r="A2648" i="2"/>
  <c r="C2647" i="2"/>
  <c r="B2647" i="2"/>
  <c r="A2647" i="2"/>
  <c r="C2646" i="2"/>
  <c r="B2646" i="2"/>
  <c r="A2646" i="2"/>
  <c r="C2645" i="2"/>
  <c r="B2645" i="2"/>
  <c r="A2645" i="2"/>
  <c r="C2644" i="2"/>
  <c r="B2644" i="2"/>
  <c r="A2644" i="2"/>
  <c r="C2643" i="2"/>
  <c r="B2643" i="2"/>
  <c r="A2643" i="2"/>
  <c r="C2642" i="2"/>
  <c r="B2642" i="2"/>
  <c r="A2642" i="2"/>
  <c r="C2641" i="2"/>
  <c r="B2641" i="2"/>
  <c r="A2641" i="2"/>
  <c r="C2640" i="2"/>
  <c r="B2640" i="2"/>
  <c r="A2640" i="2"/>
  <c r="C2639" i="2"/>
  <c r="B2639" i="2"/>
  <c r="A2639" i="2"/>
  <c r="C2638" i="2"/>
  <c r="B2638" i="2"/>
  <c r="A2638" i="2"/>
  <c r="C2637" i="2"/>
  <c r="B2637" i="2"/>
  <c r="A2637" i="2"/>
  <c r="C2636" i="2"/>
  <c r="B2636" i="2"/>
  <c r="A2636" i="2"/>
  <c r="C2635" i="2"/>
  <c r="B2635" i="2"/>
  <c r="A2635" i="2"/>
  <c r="C2634" i="2"/>
  <c r="B2634" i="2"/>
  <c r="A2634" i="2"/>
  <c r="C2633" i="2"/>
  <c r="B2633" i="2"/>
  <c r="A2633" i="2"/>
  <c r="C2632" i="2"/>
  <c r="B2632" i="2"/>
  <c r="A2632" i="2"/>
  <c r="C2631" i="2"/>
  <c r="B2631" i="2"/>
  <c r="A2631" i="2"/>
  <c r="C2630" i="2"/>
  <c r="B2630" i="2"/>
  <c r="A2630" i="2"/>
  <c r="C2629" i="2"/>
  <c r="B2629" i="2"/>
  <c r="A2629" i="2"/>
  <c r="C2628" i="2"/>
  <c r="B2628" i="2"/>
  <c r="A2628" i="2"/>
  <c r="C2627" i="2"/>
  <c r="B2627" i="2"/>
  <c r="A2627" i="2"/>
  <c r="C2626" i="2"/>
  <c r="B2626" i="2"/>
  <c r="A2626" i="2"/>
  <c r="C2625" i="2"/>
  <c r="B2625" i="2"/>
  <c r="A2625" i="2"/>
  <c r="C2624" i="2"/>
  <c r="B2624" i="2"/>
  <c r="A2624" i="2"/>
  <c r="C2623" i="2"/>
  <c r="B2623" i="2"/>
  <c r="A2623" i="2"/>
  <c r="C2622" i="2"/>
  <c r="B2622" i="2"/>
  <c r="A2622" i="2"/>
  <c r="C2621" i="2"/>
  <c r="B2621" i="2"/>
  <c r="A2621" i="2"/>
  <c r="C2620" i="2"/>
  <c r="B2620" i="2"/>
  <c r="A2620" i="2"/>
  <c r="C2619" i="2"/>
  <c r="B2619" i="2"/>
  <c r="A2619" i="2"/>
  <c r="C2618" i="2"/>
  <c r="B2618" i="2"/>
  <c r="A2618" i="2"/>
  <c r="C2617" i="2"/>
  <c r="B2617" i="2"/>
  <c r="A2617" i="2"/>
  <c r="C2616" i="2"/>
  <c r="B2616" i="2"/>
  <c r="A2616" i="2"/>
  <c r="C2615" i="2"/>
  <c r="B2615" i="2"/>
  <c r="A2615" i="2"/>
  <c r="C2614" i="2"/>
  <c r="B2614" i="2"/>
  <c r="A2614" i="2"/>
  <c r="C2613" i="2"/>
  <c r="B2613" i="2"/>
  <c r="A2613" i="2"/>
  <c r="C2612" i="2"/>
  <c r="B2612" i="2"/>
  <c r="A2612" i="2"/>
  <c r="C2611" i="2"/>
  <c r="B2611" i="2"/>
  <c r="A2611" i="2"/>
  <c r="C2610" i="2"/>
  <c r="B2610" i="2"/>
  <c r="A2610" i="2"/>
  <c r="C2609" i="2"/>
  <c r="B2609" i="2"/>
  <c r="A2609" i="2"/>
  <c r="C2608" i="2"/>
  <c r="B2608" i="2"/>
  <c r="A2608" i="2"/>
  <c r="C2607" i="2"/>
  <c r="B2607" i="2"/>
  <c r="A2607" i="2"/>
  <c r="C2606" i="2"/>
  <c r="B2606" i="2"/>
  <c r="A2606" i="2"/>
  <c r="C2605" i="2"/>
  <c r="B2605" i="2"/>
  <c r="A2605" i="2"/>
  <c r="C2604" i="2"/>
  <c r="B2604" i="2"/>
  <c r="A2604" i="2"/>
  <c r="C2603" i="2"/>
  <c r="B2603" i="2"/>
  <c r="A2603" i="2"/>
  <c r="C2602" i="2"/>
  <c r="B2602" i="2"/>
  <c r="A2602" i="2"/>
  <c r="C2601" i="2"/>
  <c r="B2601" i="2"/>
  <c r="A2601" i="2"/>
  <c r="C2600" i="2"/>
  <c r="B2600" i="2"/>
  <c r="A2600" i="2"/>
  <c r="C2599" i="2"/>
  <c r="B2599" i="2"/>
  <c r="A2599" i="2"/>
  <c r="C2598" i="2"/>
  <c r="B2598" i="2"/>
  <c r="A2598" i="2"/>
  <c r="C2597" i="2"/>
  <c r="B2597" i="2"/>
  <c r="A2597" i="2"/>
  <c r="C2596" i="2"/>
  <c r="B2596" i="2"/>
  <c r="A2596" i="2"/>
  <c r="C2595" i="2"/>
  <c r="B2595" i="2"/>
  <c r="A2595" i="2"/>
  <c r="C2594" i="2"/>
  <c r="B2594" i="2"/>
  <c r="A2594" i="2"/>
  <c r="C2593" i="2"/>
  <c r="B2593" i="2"/>
  <c r="A2593" i="2"/>
  <c r="C2592" i="2"/>
  <c r="B2592" i="2"/>
  <c r="A2592" i="2"/>
  <c r="C2591" i="2"/>
  <c r="B2591" i="2"/>
  <c r="A2591" i="2"/>
  <c r="C2590" i="2"/>
  <c r="B2590" i="2"/>
  <c r="A2590" i="2"/>
  <c r="C2589" i="2"/>
  <c r="B2589" i="2"/>
  <c r="A2589" i="2"/>
  <c r="C2588" i="2"/>
  <c r="B2588" i="2"/>
  <c r="A2588" i="2"/>
  <c r="C2587" i="2"/>
  <c r="B2587" i="2"/>
  <c r="A2587" i="2"/>
  <c r="C2586" i="2"/>
  <c r="B2586" i="2"/>
  <c r="A2586" i="2"/>
  <c r="C2585" i="2"/>
  <c r="B2585" i="2"/>
  <c r="A2585" i="2"/>
  <c r="C2584" i="2"/>
  <c r="B2584" i="2"/>
  <c r="A2584" i="2"/>
  <c r="C2583" i="2"/>
  <c r="B2583" i="2"/>
  <c r="A2583" i="2"/>
  <c r="C2582" i="2"/>
  <c r="B2582" i="2"/>
  <c r="A2582" i="2"/>
  <c r="C2581" i="2"/>
  <c r="B2581" i="2"/>
  <c r="A2581" i="2"/>
  <c r="C2580" i="2"/>
  <c r="B2580" i="2"/>
  <c r="A2580" i="2"/>
  <c r="C2579" i="2"/>
  <c r="B2579" i="2"/>
  <c r="A2579" i="2"/>
  <c r="C2578" i="2"/>
  <c r="B2578" i="2"/>
  <c r="A2578" i="2"/>
  <c r="C2577" i="2"/>
  <c r="B2577" i="2"/>
  <c r="A2577" i="2"/>
  <c r="C2576" i="2"/>
  <c r="B2576" i="2"/>
  <c r="A2576" i="2"/>
  <c r="C2575" i="2"/>
  <c r="B2575" i="2"/>
  <c r="A2575" i="2"/>
  <c r="C2574" i="2"/>
  <c r="B2574" i="2"/>
  <c r="A2574" i="2"/>
  <c r="C2573" i="2"/>
  <c r="B2573" i="2"/>
  <c r="A2573" i="2"/>
  <c r="C2572" i="2"/>
  <c r="B2572" i="2"/>
  <c r="A2572" i="2"/>
  <c r="C2571" i="2"/>
  <c r="B2571" i="2"/>
  <c r="A2571" i="2"/>
  <c r="C2570" i="2"/>
  <c r="B2570" i="2"/>
  <c r="A2570" i="2"/>
  <c r="C2569" i="2"/>
  <c r="B2569" i="2"/>
  <c r="A2569" i="2"/>
  <c r="C2568" i="2"/>
  <c r="B2568" i="2"/>
  <c r="A2568" i="2"/>
  <c r="C2567" i="2"/>
  <c r="B2567" i="2"/>
  <c r="A2567" i="2"/>
  <c r="C2566" i="2"/>
  <c r="B2566" i="2"/>
  <c r="A2566" i="2"/>
  <c r="C2565" i="2"/>
  <c r="B2565" i="2"/>
  <c r="A2565" i="2"/>
  <c r="C2564" i="2"/>
  <c r="B2564" i="2"/>
  <c r="A2564" i="2"/>
  <c r="C2563" i="2"/>
  <c r="B2563" i="2"/>
  <c r="A2563" i="2"/>
  <c r="C2562" i="2"/>
  <c r="B2562" i="2"/>
  <c r="A2562" i="2"/>
  <c r="C2561" i="2"/>
  <c r="B2561" i="2"/>
  <c r="A2561" i="2"/>
  <c r="C2560" i="2"/>
  <c r="B2560" i="2"/>
  <c r="A2560" i="2"/>
  <c r="C2559" i="2"/>
  <c r="B2559" i="2"/>
  <c r="A2559" i="2"/>
  <c r="C2558" i="2"/>
  <c r="B2558" i="2"/>
  <c r="A2558" i="2"/>
  <c r="C2557" i="2"/>
  <c r="B2557" i="2"/>
  <c r="A2557" i="2"/>
  <c r="C2556" i="2"/>
  <c r="B2556" i="2"/>
  <c r="A2556" i="2"/>
  <c r="C2555" i="2"/>
  <c r="B2555" i="2"/>
  <c r="A2555" i="2"/>
  <c r="C2554" i="2"/>
  <c r="B2554" i="2"/>
  <c r="A2554" i="2"/>
  <c r="C2553" i="2"/>
  <c r="B2553" i="2"/>
  <c r="A2553" i="2"/>
  <c r="C2552" i="2"/>
  <c r="B2552" i="2"/>
  <c r="A2552" i="2"/>
  <c r="C2551" i="2"/>
  <c r="B2551" i="2"/>
  <c r="A2551" i="2"/>
  <c r="C2550" i="2"/>
  <c r="B2550" i="2"/>
  <c r="A2550" i="2"/>
  <c r="C2549" i="2"/>
  <c r="B2549" i="2"/>
  <c r="A2549" i="2"/>
  <c r="C2548" i="2"/>
  <c r="B2548" i="2"/>
  <c r="A2548" i="2"/>
  <c r="C2547" i="2"/>
  <c r="B2547" i="2"/>
  <c r="A2547" i="2"/>
  <c r="C2546" i="2"/>
  <c r="B2546" i="2"/>
  <c r="A2546" i="2"/>
  <c r="C2545" i="2"/>
  <c r="B2545" i="2"/>
  <c r="A2545" i="2"/>
  <c r="C2544" i="2"/>
  <c r="B2544" i="2"/>
  <c r="A2544" i="2"/>
  <c r="C2543" i="2"/>
  <c r="B2543" i="2"/>
  <c r="A2543" i="2"/>
  <c r="C2542" i="2"/>
  <c r="B2542" i="2"/>
  <c r="A2542" i="2"/>
  <c r="C2541" i="2"/>
  <c r="B2541" i="2"/>
  <c r="A2541" i="2"/>
  <c r="C2540" i="2"/>
  <c r="B2540" i="2"/>
  <c r="A2540" i="2"/>
  <c r="C2539" i="2"/>
  <c r="B2539" i="2"/>
  <c r="A2539" i="2"/>
  <c r="C2538" i="2"/>
  <c r="B2538" i="2"/>
  <c r="A2538" i="2"/>
  <c r="C2537" i="2"/>
  <c r="B2537" i="2"/>
  <c r="A2537" i="2"/>
  <c r="C2536" i="2"/>
  <c r="B2536" i="2"/>
  <c r="A2536" i="2"/>
  <c r="C2535" i="2"/>
  <c r="B2535" i="2"/>
  <c r="A2535" i="2"/>
  <c r="C2534" i="2"/>
  <c r="B2534" i="2"/>
  <c r="A2534" i="2"/>
  <c r="C2533" i="2"/>
  <c r="B2533" i="2"/>
  <c r="A2533" i="2"/>
  <c r="C2532" i="2"/>
  <c r="B2532" i="2"/>
  <c r="A2532" i="2"/>
  <c r="C2531" i="2"/>
  <c r="B2531" i="2"/>
  <c r="A2531" i="2"/>
  <c r="C2530" i="2"/>
  <c r="B2530" i="2"/>
  <c r="A2530" i="2"/>
  <c r="C2529" i="2"/>
  <c r="B2529" i="2"/>
  <c r="A2529" i="2"/>
  <c r="C2528" i="2"/>
  <c r="B2528" i="2"/>
  <c r="A2528" i="2"/>
  <c r="C2527" i="2"/>
  <c r="B2527" i="2"/>
  <c r="A2527" i="2"/>
  <c r="C2526" i="2"/>
  <c r="B2526" i="2"/>
  <c r="A2526" i="2"/>
  <c r="C2525" i="2"/>
  <c r="B2525" i="2"/>
  <c r="A2525" i="2"/>
  <c r="C2524" i="2"/>
  <c r="B2524" i="2"/>
  <c r="A2524" i="2"/>
  <c r="C2523" i="2"/>
  <c r="B2523" i="2"/>
  <c r="A2523" i="2"/>
  <c r="C2522" i="2"/>
  <c r="B2522" i="2"/>
  <c r="A2522" i="2"/>
  <c r="C2521" i="2"/>
  <c r="B2521" i="2"/>
  <c r="A2521" i="2"/>
  <c r="C2520" i="2"/>
  <c r="B2520" i="2"/>
  <c r="A2520" i="2"/>
  <c r="C2519" i="2"/>
  <c r="B2519" i="2"/>
  <c r="A2519" i="2"/>
  <c r="C2518" i="2"/>
  <c r="B2518" i="2"/>
  <c r="A2518" i="2"/>
  <c r="C2517" i="2"/>
  <c r="B2517" i="2"/>
  <c r="A2517" i="2"/>
  <c r="C2516" i="2"/>
  <c r="B2516" i="2"/>
  <c r="A2516" i="2"/>
  <c r="C2515" i="2"/>
  <c r="B2515" i="2"/>
  <c r="A2515" i="2"/>
  <c r="C2514" i="2"/>
  <c r="B2514" i="2"/>
  <c r="A2514" i="2"/>
  <c r="C2513" i="2"/>
  <c r="B2513" i="2"/>
  <c r="A2513" i="2"/>
  <c r="C2512" i="2"/>
  <c r="B2512" i="2"/>
  <c r="A2512" i="2"/>
  <c r="C2511" i="2"/>
  <c r="B2511" i="2"/>
  <c r="A2511" i="2"/>
  <c r="C2510" i="2"/>
  <c r="B2510" i="2"/>
  <c r="A2510" i="2"/>
  <c r="C2509" i="2"/>
  <c r="B2509" i="2"/>
  <c r="A2509" i="2"/>
  <c r="C2508" i="2"/>
  <c r="B2508" i="2"/>
  <c r="A2508" i="2"/>
  <c r="C2507" i="2"/>
  <c r="B2507" i="2"/>
  <c r="A2507" i="2"/>
  <c r="C2506" i="2"/>
  <c r="B2506" i="2"/>
  <c r="A2506" i="2"/>
  <c r="C2505" i="2"/>
  <c r="B2505" i="2"/>
  <c r="A2505" i="2"/>
  <c r="C2504" i="2"/>
  <c r="B2504" i="2"/>
  <c r="A2504" i="2"/>
  <c r="C2503" i="2"/>
  <c r="B2503" i="2"/>
  <c r="A2503" i="2"/>
  <c r="C2502" i="2"/>
  <c r="B2502" i="2"/>
  <c r="A2502" i="2"/>
  <c r="C2501" i="2"/>
  <c r="B2501" i="2"/>
  <c r="A2501" i="2"/>
  <c r="C2500" i="2"/>
  <c r="B2500" i="2"/>
  <c r="A2500" i="2"/>
  <c r="C2499" i="2"/>
  <c r="B2499" i="2"/>
  <c r="A2499" i="2"/>
  <c r="C2498" i="2"/>
  <c r="B2498" i="2"/>
  <c r="A2498" i="2"/>
  <c r="C2497" i="2"/>
  <c r="B2497" i="2"/>
  <c r="A2497" i="2"/>
  <c r="C2496" i="2"/>
  <c r="B2496" i="2"/>
  <c r="A2496" i="2"/>
  <c r="C2495" i="2"/>
  <c r="B2495" i="2"/>
  <c r="A2495" i="2"/>
  <c r="C2494" i="2"/>
  <c r="B2494" i="2"/>
  <c r="A2494" i="2"/>
  <c r="C2493" i="2"/>
  <c r="B2493" i="2"/>
  <c r="A2493" i="2"/>
  <c r="C2492" i="2"/>
  <c r="B2492" i="2"/>
  <c r="A2492" i="2"/>
  <c r="C2491" i="2"/>
  <c r="B2491" i="2"/>
  <c r="A2491" i="2"/>
  <c r="C2490" i="2"/>
  <c r="B2490" i="2"/>
  <c r="A2490" i="2"/>
  <c r="C2489" i="2"/>
  <c r="B2489" i="2"/>
  <c r="A2489" i="2"/>
  <c r="C2488" i="2"/>
  <c r="B2488" i="2"/>
  <c r="A2488" i="2"/>
  <c r="C2487" i="2"/>
  <c r="B2487" i="2"/>
  <c r="A2487" i="2"/>
  <c r="C2486" i="2"/>
  <c r="B2486" i="2"/>
  <c r="A2486" i="2"/>
  <c r="C2485" i="2"/>
  <c r="B2485" i="2"/>
  <c r="A2485" i="2"/>
  <c r="C2484" i="2"/>
  <c r="B2484" i="2"/>
  <c r="A2484" i="2"/>
  <c r="C2483" i="2"/>
  <c r="B2483" i="2"/>
  <c r="A2483" i="2"/>
  <c r="C2482" i="2"/>
  <c r="B2482" i="2"/>
  <c r="A2482" i="2"/>
  <c r="C2481" i="2"/>
  <c r="B2481" i="2"/>
  <c r="A2481" i="2"/>
  <c r="C2480" i="2"/>
  <c r="B2480" i="2"/>
  <c r="A2480" i="2"/>
  <c r="C2479" i="2"/>
  <c r="B2479" i="2"/>
  <c r="A2479" i="2"/>
  <c r="C2478" i="2"/>
  <c r="B2478" i="2"/>
  <c r="A2478" i="2"/>
  <c r="C2477" i="2"/>
  <c r="B2477" i="2"/>
  <c r="A2477" i="2"/>
  <c r="C2476" i="2"/>
  <c r="B2476" i="2"/>
  <c r="A2476" i="2"/>
  <c r="C2475" i="2"/>
  <c r="B2475" i="2"/>
  <c r="A2475" i="2"/>
  <c r="C2474" i="2"/>
  <c r="B2474" i="2"/>
  <c r="A2474" i="2"/>
  <c r="C2473" i="2"/>
  <c r="B2473" i="2"/>
  <c r="A2473" i="2"/>
  <c r="C2472" i="2"/>
  <c r="B2472" i="2"/>
  <c r="A2472" i="2"/>
  <c r="C2471" i="2"/>
  <c r="B2471" i="2"/>
  <c r="A2471" i="2"/>
  <c r="C2470" i="2"/>
  <c r="B2470" i="2"/>
  <c r="A2470" i="2"/>
  <c r="C2469" i="2"/>
  <c r="B2469" i="2"/>
  <c r="A2469" i="2"/>
  <c r="C2468" i="2"/>
  <c r="B2468" i="2"/>
  <c r="A2468" i="2"/>
  <c r="C2467" i="2"/>
  <c r="B2467" i="2"/>
  <c r="A2467" i="2"/>
  <c r="C2466" i="2"/>
  <c r="B2466" i="2"/>
  <c r="A2466" i="2"/>
  <c r="C2465" i="2"/>
  <c r="B2465" i="2"/>
  <c r="A2465" i="2"/>
  <c r="C2464" i="2"/>
  <c r="B2464" i="2"/>
  <c r="A2464" i="2"/>
  <c r="C2463" i="2"/>
  <c r="B2463" i="2"/>
  <c r="A2463" i="2"/>
  <c r="C2462" i="2"/>
  <c r="B2462" i="2"/>
  <c r="A2462" i="2"/>
  <c r="C2461" i="2"/>
  <c r="B2461" i="2"/>
  <c r="A2461" i="2"/>
  <c r="C2460" i="2"/>
  <c r="B2460" i="2"/>
  <c r="A2460" i="2"/>
  <c r="C2459" i="2"/>
  <c r="B2459" i="2"/>
  <c r="A2459" i="2"/>
  <c r="C2458" i="2"/>
  <c r="B2458" i="2"/>
  <c r="A2458" i="2"/>
  <c r="C2457" i="2"/>
  <c r="B2457" i="2"/>
  <c r="A2457" i="2"/>
  <c r="C2456" i="2"/>
  <c r="B2456" i="2"/>
  <c r="A2456" i="2"/>
  <c r="C2455" i="2"/>
  <c r="B2455" i="2"/>
  <c r="A2455" i="2"/>
  <c r="C2454" i="2"/>
  <c r="B2454" i="2"/>
  <c r="A2454" i="2"/>
  <c r="C2453" i="2"/>
  <c r="B2453" i="2"/>
  <c r="A2453" i="2"/>
  <c r="C2452" i="2"/>
  <c r="B2452" i="2"/>
  <c r="A2452" i="2"/>
  <c r="C2451" i="2"/>
  <c r="B2451" i="2"/>
  <c r="A2451" i="2"/>
  <c r="C2450" i="2"/>
  <c r="B2450" i="2"/>
  <c r="A2450" i="2"/>
  <c r="C2449" i="2"/>
  <c r="B2449" i="2"/>
  <c r="A2449" i="2"/>
  <c r="C2448" i="2"/>
  <c r="B2448" i="2"/>
  <c r="A2448" i="2"/>
  <c r="C2447" i="2"/>
  <c r="B2447" i="2"/>
  <c r="A2447" i="2"/>
  <c r="C2446" i="2"/>
  <c r="B2446" i="2"/>
  <c r="A2446" i="2"/>
  <c r="C2445" i="2"/>
  <c r="B2445" i="2"/>
  <c r="A2445" i="2"/>
  <c r="C2444" i="2"/>
  <c r="B2444" i="2"/>
  <c r="A2444" i="2"/>
  <c r="C2443" i="2"/>
  <c r="B2443" i="2"/>
  <c r="A2443" i="2"/>
  <c r="C2442" i="2"/>
  <c r="B2442" i="2"/>
  <c r="A2442" i="2"/>
  <c r="C2441" i="2"/>
  <c r="B2441" i="2"/>
  <c r="A2441" i="2"/>
  <c r="C2440" i="2"/>
  <c r="B2440" i="2"/>
  <c r="A2440" i="2"/>
  <c r="C2439" i="2"/>
  <c r="B2439" i="2"/>
  <c r="A2439" i="2"/>
  <c r="C2438" i="2"/>
  <c r="B2438" i="2"/>
  <c r="A2438" i="2"/>
  <c r="C2437" i="2"/>
  <c r="B2437" i="2"/>
  <c r="A2437" i="2"/>
  <c r="C2436" i="2"/>
  <c r="B2436" i="2"/>
  <c r="A2436" i="2"/>
  <c r="C2435" i="2"/>
  <c r="B2435" i="2"/>
  <c r="A2435" i="2"/>
  <c r="C2434" i="2"/>
  <c r="B2434" i="2"/>
  <c r="A2434" i="2"/>
  <c r="C2433" i="2"/>
  <c r="B2433" i="2"/>
  <c r="A2433" i="2"/>
  <c r="C2432" i="2"/>
  <c r="B2432" i="2"/>
  <c r="A2432" i="2"/>
  <c r="C2431" i="2"/>
  <c r="B2431" i="2"/>
  <c r="A2431" i="2"/>
  <c r="C2430" i="2"/>
  <c r="B2430" i="2"/>
  <c r="A2430" i="2"/>
  <c r="C2429" i="2"/>
  <c r="B2429" i="2"/>
  <c r="A2429" i="2"/>
  <c r="C2428" i="2"/>
  <c r="B2428" i="2"/>
  <c r="A2428" i="2"/>
  <c r="C2427" i="2"/>
  <c r="B2427" i="2"/>
  <c r="A2427" i="2"/>
  <c r="C2426" i="2"/>
  <c r="B2426" i="2"/>
  <c r="A2426" i="2"/>
  <c r="C2425" i="2"/>
  <c r="B2425" i="2"/>
  <c r="A2425" i="2"/>
  <c r="C2424" i="2"/>
  <c r="B2424" i="2"/>
  <c r="A2424" i="2"/>
  <c r="C2423" i="2"/>
  <c r="B2423" i="2"/>
  <c r="A2423" i="2"/>
  <c r="C2422" i="2"/>
  <c r="B2422" i="2"/>
  <c r="A2422" i="2"/>
  <c r="C2421" i="2"/>
  <c r="B2421" i="2"/>
  <c r="A2421" i="2"/>
  <c r="C2420" i="2"/>
  <c r="B2420" i="2"/>
  <c r="A2420" i="2"/>
  <c r="C2419" i="2"/>
  <c r="B2419" i="2"/>
  <c r="A2419" i="2"/>
  <c r="C2418" i="2"/>
  <c r="B2418" i="2"/>
  <c r="A2418" i="2"/>
  <c r="C2417" i="2"/>
  <c r="B2417" i="2"/>
  <c r="A2417" i="2"/>
  <c r="C2416" i="2"/>
  <c r="B2416" i="2"/>
  <c r="A2416" i="2"/>
  <c r="C2415" i="2"/>
  <c r="B2415" i="2"/>
  <c r="A2415" i="2"/>
  <c r="C2414" i="2"/>
  <c r="B2414" i="2"/>
  <c r="A2414" i="2"/>
  <c r="C2413" i="2"/>
  <c r="B2413" i="2"/>
  <c r="A2413" i="2"/>
  <c r="C2412" i="2"/>
  <c r="B2412" i="2"/>
  <c r="A2412" i="2"/>
  <c r="C2411" i="2"/>
  <c r="B2411" i="2"/>
  <c r="A2411" i="2"/>
  <c r="C2410" i="2"/>
  <c r="B2410" i="2"/>
  <c r="A2410" i="2"/>
  <c r="C2409" i="2"/>
  <c r="B2409" i="2"/>
  <c r="A2409" i="2"/>
  <c r="C2408" i="2"/>
  <c r="B2408" i="2"/>
  <c r="A2408" i="2"/>
  <c r="C2407" i="2"/>
  <c r="B2407" i="2"/>
  <c r="A2407" i="2"/>
  <c r="C2406" i="2"/>
  <c r="B2406" i="2"/>
  <c r="A2406" i="2"/>
  <c r="C2405" i="2"/>
  <c r="B2405" i="2"/>
  <c r="A2405" i="2"/>
  <c r="C2404" i="2"/>
  <c r="B2404" i="2"/>
  <c r="A2404" i="2"/>
  <c r="C2403" i="2"/>
  <c r="B2403" i="2"/>
  <c r="A2403" i="2"/>
  <c r="C2402" i="2"/>
  <c r="B2402" i="2"/>
  <c r="A2402" i="2"/>
  <c r="C2401" i="2"/>
  <c r="B2401" i="2"/>
  <c r="A2401" i="2"/>
  <c r="C2400" i="2"/>
  <c r="B2400" i="2"/>
  <c r="A2400" i="2"/>
  <c r="C2399" i="2"/>
  <c r="B2399" i="2"/>
  <c r="A2399" i="2"/>
  <c r="C2398" i="2"/>
  <c r="B2398" i="2"/>
  <c r="A2398" i="2"/>
  <c r="C2397" i="2"/>
  <c r="B2397" i="2"/>
  <c r="A2397" i="2"/>
  <c r="C2396" i="2"/>
  <c r="B2396" i="2"/>
  <c r="A2396" i="2"/>
  <c r="C2395" i="2"/>
  <c r="B2395" i="2"/>
  <c r="A2395" i="2"/>
  <c r="C2394" i="2"/>
  <c r="B2394" i="2"/>
  <c r="A2394" i="2"/>
  <c r="C2393" i="2"/>
  <c r="B2393" i="2"/>
  <c r="A2393" i="2"/>
  <c r="C2392" i="2"/>
  <c r="B2392" i="2"/>
  <c r="A2392" i="2"/>
  <c r="C2391" i="2"/>
  <c r="B2391" i="2"/>
  <c r="A2391" i="2"/>
  <c r="C2390" i="2"/>
  <c r="B2390" i="2"/>
  <c r="A2390" i="2"/>
  <c r="C2389" i="2"/>
  <c r="B2389" i="2"/>
  <c r="A2389" i="2"/>
  <c r="C2388" i="2"/>
  <c r="B2388" i="2"/>
  <c r="A2388" i="2"/>
  <c r="C2387" i="2"/>
  <c r="B2387" i="2"/>
  <c r="A2387" i="2"/>
  <c r="C2386" i="2"/>
  <c r="B2386" i="2"/>
  <c r="A2386" i="2"/>
  <c r="C2385" i="2"/>
  <c r="B2385" i="2"/>
  <c r="A2385" i="2"/>
  <c r="C2384" i="2"/>
  <c r="B2384" i="2"/>
  <c r="A2384" i="2"/>
  <c r="C2383" i="2"/>
  <c r="B2383" i="2"/>
  <c r="A2383" i="2"/>
  <c r="C2382" i="2"/>
  <c r="B2382" i="2"/>
  <c r="A2382" i="2"/>
  <c r="C2381" i="2"/>
  <c r="B2381" i="2"/>
  <c r="A2381" i="2"/>
  <c r="C2380" i="2"/>
  <c r="B2380" i="2"/>
  <c r="A2380" i="2"/>
  <c r="C2379" i="2"/>
  <c r="B2379" i="2"/>
  <c r="A2379" i="2"/>
  <c r="C2378" i="2"/>
  <c r="B2378" i="2"/>
  <c r="A2378" i="2"/>
  <c r="C2377" i="2"/>
  <c r="B2377" i="2"/>
  <c r="A2377" i="2"/>
  <c r="C2376" i="2"/>
  <c r="B2376" i="2"/>
  <c r="A2376" i="2"/>
  <c r="C2375" i="2"/>
  <c r="B2375" i="2"/>
  <c r="A2375" i="2"/>
  <c r="C2374" i="2"/>
  <c r="B2374" i="2"/>
  <c r="A2374" i="2"/>
  <c r="C2373" i="2"/>
  <c r="B2373" i="2"/>
  <c r="A2373" i="2"/>
  <c r="C2372" i="2"/>
  <c r="B2372" i="2"/>
  <c r="A2372" i="2"/>
  <c r="C2371" i="2"/>
  <c r="B2371" i="2"/>
  <c r="A2371" i="2"/>
  <c r="C2370" i="2"/>
  <c r="B2370" i="2"/>
  <c r="A2370" i="2"/>
  <c r="C2369" i="2"/>
  <c r="B2369" i="2"/>
  <c r="A2369" i="2"/>
  <c r="C2368" i="2"/>
  <c r="B2368" i="2"/>
  <c r="A2368" i="2"/>
  <c r="C2367" i="2"/>
  <c r="B2367" i="2"/>
  <c r="A2367" i="2"/>
  <c r="C2366" i="2"/>
  <c r="B2366" i="2"/>
  <c r="A2366" i="2"/>
  <c r="C2365" i="2"/>
  <c r="B2365" i="2"/>
  <c r="A2365" i="2"/>
  <c r="C2364" i="2"/>
  <c r="B2364" i="2"/>
  <c r="A2364" i="2"/>
  <c r="C2363" i="2"/>
  <c r="B2363" i="2"/>
  <c r="A2363" i="2"/>
  <c r="C2362" i="2"/>
  <c r="B2362" i="2"/>
  <c r="A2362" i="2"/>
  <c r="C2361" i="2"/>
  <c r="B2361" i="2"/>
  <c r="A2361" i="2"/>
  <c r="C2360" i="2"/>
  <c r="B2360" i="2"/>
  <c r="A2360" i="2"/>
  <c r="C2359" i="2"/>
  <c r="B2359" i="2"/>
  <c r="A2359" i="2"/>
  <c r="C2358" i="2"/>
  <c r="B2358" i="2"/>
  <c r="A2358" i="2"/>
  <c r="C2357" i="2"/>
  <c r="B2357" i="2"/>
  <c r="A2357" i="2"/>
  <c r="C2356" i="2"/>
  <c r="B2356" i="2"/>
  <c r="A2356" i="2"/>
  <c r="C2355" i="2"/>
  <c r="B2355" i="2"/>
  <c r="A2355" i="2"/>
  <c r="C2354" i="2"/>
  <c r="B2354" i="2"/>
  <c r="A2354" i="2"/>
  <c r="C2353" i="2"/>
  <c r="B2353" i="2"/>
  <c r="A2353" i="2"/>
  <c r="C2352" i="2"/>
  <c r="B2352" i="2"/>
  <c r="A2352" i="2"/>
  <c r="C2351" i="2"/>
  <c r="B2351" i="2"/>
  <c r="A2351" i="2"/>
  <c r="C2350" i="2"/>
  <c r="B2350" i="2"/>
  <c r="A2350" i="2"/>
  <c r="C2349" i="2"/>
  <c r="B2349" i="2"/>
  <c r="A2349" i="2"/>
  <c r="C2348" i="2"/>
  <c r="B2348" i="2"/>
  <c r="A2348" i="2"/>
  <c r="C2347" i="2"/>
  <c r="B2347" i="2"/>
  <c r="A2347" i="2"/>
  <c r="C2346" i="2"/>
  <c r="B2346" i="2"/>
  <c r="A2346" i="2"/>
  <c r="C2345" i="2"/>
  <c r="B2345" i="2"/>
  <c r="A2345" i="2"/>
  <c r="C2344" i="2"/>
  <c r="B2344" i="2"/>
  <c r="A2344" i="2"/>
  <c r="C2343" i="2"/>
  <c r="B2343" i="2"/>
  <c r="A2343" i="2"/>
  <c r="C2342" i="2"/>
  <c r="B2342" i="2"/>
  <c r="A2342" i="2"/>
  <c r="C2341" i="2"/>
  <c r="B2341" i="2"/>
  <c r="A2341" i="2"/>
  <c r="C2340" i="2"/>
  <c r="B2340" i="2"/>
  <c r="A2340" i="2"/>
  <c r="C2339" i="2"/>
  <c r="B2339" i="2"/>
  <c r="A2339" i="2"/>
  <c r="C2338" i="2"/>
  <c r="B2338" i="2"/>
  <c r="A2338" i="2"/>
  <c r="C2337" i="2"/>
  <c r="B2337" i="2"/>
  <c r="A2337" i="2"/>
  <c r="C2336" i="2"/>
  <c r="B2336" i="2"/>
  <c r="A2336" i="2"/>
  <c r="C2335" i="2"/>
  <c r="B2335" i="2"/>
  <c r="A2335" i="2"/>
  <c r="C2334" i="2"/>
  <c r="B2334" i="2"/>
  <c r="A2334" i="2"/>
  <c r="C2333" i="2"/>
  <c r="B2333" i="2"/>
  <c r="A2333" i="2"/>
  <c r="C2332" i="2"/>
  <c r="B2332" i="2"/>
  <c r="A2332" i="2"/>
  <c r="C2331" i="2"/>
  <c r="B2331" i="2"/>
  <c r="A2331" i="2"/>
  <c r="C2330" i="2"/>
  <c r="B2330" i="2"/>
  <c r="A2330" i="2"/>
  <c r="C2329" i="2"/>
  <c r="B2329" i="2"/>
  <c r="A2329" i="2"/>
  <c r="C2328" i="2"/>
  <c r="B2328" i="2"/>
  <c r="A2328" i="2"/>
  <c r="C2327" i="2"/>
  <c r="B2327" i="2"/>
  <c r="A2327" i="2"/>
  <c r="C2326" i="2"/>
  <c r="B2326" i="2"/>
  <c r="A2326" i="2"/>
  <c r="C2325" i="2"/>
  <c r="B2325" i="2"/>
  <c r="A2325" i="2"/>
  <c r="C2324" i="2"/>
  <c r="B2324" i="2"/>
  <c r="A2324" i="2"/>
  <c r="C2323" i="2"/>
  <c r="B2323" i="2"/>
  <c r="A2323" i="2"/>
  <c r="C2322" i="2"/>
  <c r="B2322" i="2"/>
  <c r="A2322" i="2"/>
  <c r="C2321" i="2"/>
  <c r="B2321" i="2"/>
  <c r="A2321" i="2"/>
  <c r="C2320" i="2"/>
  <c r="B2320" i="2"/>
  <c r="A2320" i="2"/>
  <c r="C2319" i="2"/>
  <c r="B2319" i="2"/>
  <c r="A2319" i="2"/>
  <c r="C2318" i="2"/>
  <c r="B2318" i="2"/>
  <c r="A2318" i="2"/>
  <c r="C2317" i="2"/>
  <c r="B2317" i="2"/>
  <c r="A2317" i="2"/>
  <c r="C2316" i="2"/>
  <c r="B2316" i="2"/>
  <c r="A2316" i="2"/>
  <c r="C2315" i="2"/>
  <c r="B2315" i="2"/>
  <c r="A2315" i="2"/>
  <c r="C2314" i="2"/>
  <c r="B2314" i="2"/>
  <c r="A2314" i="2"/>
  <c r="C2313" i="2"/>
  <c r="B2313" i="2"/>
  <c r="A2313" i="2"/>
  <c r="C2312" i="2"/>
  <c r="B2312" i="2"/>
  <c r="A2312" i="2"/>
  <c r="C2311" i="2"/>
  <c r="B2311" i="2"/>
  <c r="A2311" i="2"/>
  <c r="C2310" i="2"/>
  <c r="B2310" i="2"/>
  <c r="A2310" i="2"/>
  <c r="C2309" i="2"/>
  <c r="B2309" i="2"/>
  <c r="A2309" i="2"/>
  <c r="C2308" i="2"/>
  <c r="B2308" i="2"/>
  <c r="A2308" i="2"/>
  <c r="C2307" i="2"/>
  <c r="B2307" i="2"/>
  <c r="A2307" i="2"/>
  <c r="C2306" i="2"/>
  <c r="B2306" i="2"/>
  <c r="A2306" i="2"/>
  <c r="C2305" i="2"/>
  <c r="B2305" i="2"/>
  <c r="A2305" i="2"/>
  <c r="C2304" i="2"/>
  <c r="B2304" i="2"/>
  <c r="A2304" i="2"/>
  <c r="C2303" i="2"/>
  <c r="B2303" i="2"/>
  <c r="A2303" i="2"/>
  <c r="C2302" i="2"/>
  <c r="B2302" i="2"/>
  <c r="A2302" i="2"/>
  <c r="C2301" i="2"/>
  <c r="B2301" i="2"/>
  <c r="A2301" i="2"/>
  <c r="C2300" i="2"/>
  <c r="B2300" i="2"/>
  <c r="A2300" i="2"/>
  <c r="C2299" i="2"/>
  <c r="B2299" i="2"/>
  <c r="A2299" i="2"/>
  <c r="C2298" i="2"/>
  <c r="B2298" i="2"/>
  <c r="A2298" i="2"/>
  <c r="C2297" i="2"/>
  <c r="B2297" i="2"/>
  <c r="A2297" i="2"/>
  <c r="C2296" i="2"/>
  <c r="B2296" i="2"/>
  <c r="A2296" i="2"/>
  <c r="C2295" i="2"/>
  <c r="B2295" i="2"/>
  <c r="A2295" i="2"/>
  <c r="C2294" i="2"/>
  <c r="B2294" i="2"/>
  <c r="A2294" i="2"/>
  <c r="C2293" i="2"/>
  <c r="B2293" i="2"/>
  <c r="A2293" i="2"/>
  <c r="C2292" i="2"/>
  <c r="B2292" i="2"/>
  <c r="A2292" i="2"/>
  <c r="C2291" i="2"/>
  <c r="B2291" i="2"/>
  <c r="A2291" i="2"/>
  <c r="C2290" i="2"/>
  <c r="B2290" i="2"/>
  <c r="A2290" i="2"/>
  <c r="C2289" i="2"/>
  <c r="B2289" i="2"/>
  <c r="A2289" i="2"/>
  <c r="C2288" i="2"/>
  <c r="B2288" i="2"/>
  <c r="A2288" i="2"/>
  <c r="C2287" i="2"/>
  <c r="B2287" i="2"/>
  <c r="A2287" i="2"/>
  <c r="C2286" i="2"/>
  <c r="B2286" i="2"/>
  <c r="A2286" i="2"/>
  <c r="C2285" i="2"/>
  <c r="B2285" i="2"/>
  <c r="A2285" i="2"/>
  <c r="C2284" i="2"/>
  <c r="B2284" i="2"/>
  <c r="A2284" i="2"/>
  <c r="C2283" i="2"/>
  <c r="B2283" i="2"/>
  <c r="A2283" i="2"/>
  <c r="C2282" i="2"/>
  <c r="B2282" i="2"/>
  <c r="A2282" i="2"/>
  <c r="C2281" i="2"/>
  <c r="B2281" i="2"/>
  <c r="A2281" i="2"/>
  <c r="C2280" i="2"/>
  <c r="B2280" i="2"/>
  <c r="A2280" i="2"/>
  <c r="C2279" i="2"/>
  <c r="B2279" i="2"/>
  <c r="A2279" i="2"/>
  <c r="C2278" i="2"/>
  <c r="B2278" i="2"/>
  <c r="A2278" i="2"/>
  <c r="C2277" i="2"/>
  <c r="B2277" i="2"/>
  <c r="A2277" i="2"/>
  <c r="C2276" i="2"/>
  <c r="B2276" i="2"/>
  <c r="A2276" i="2"/>
  <c r="C2275" i="2"/>
  <c r="B2275" i="2"/>
  <c r="A2275" i="2"/>
  <c r="C2274" i="2"/>
  <c r="B2274" i="2"/>
  <c r="A2274" i="2"/>
  <c r="C2273" i="2"/>
  <c r="B2273" i="2"/>
  <c r="A2273" i="2"/>
  <c r="C2272" i="2"/>
  <c r="B2272" i="2"/>
  <c r="A2272" i="2"/>
  <c r="C2271" i="2"/>
  <c r="B2271" i="2"/>
  <c r="A2271" i="2"/>
  <c r="C2270" i="2"/>
  <c r="B2270" i="2"/>
  <c r="A2270" i="2"/>
  <c r="C2269" i="2"/>
  <c r="B2269" i="2"/>
  <c r="A2269" i="2"/>
  <c r="C2268" i="2"/>
  <c r="B2268" i="2"/>
  <c r="A2268" i="2"/>
  <c r="C2267" i="2"/>
  <c r="B2267" i="2"/>
  <c r="A2267" i="2"/>
  <c r="C2266" i="2"/>
  <c r="B2266" i="2"/>
  <c r="A2266" i="2"/>
  <c r="C2265" i="2"/>
  <c r="B2265" i="2"/>
  <c r="A2265" i="2"/>
  <c r="C2264" i="2"/>
  <c r="B2264" i="2"/>
  <c r="A2264" i="2"/>
  <c r="C2263" i="2"/>
  <c r="B2263" i="2"/>
  <c r="A2263" i="2"/>
  <c r="C2262" i="2"/>
  <c r="B2262" i="2"/>
  <c r="A2262" i="2"/>
  <c r="C2261" i="2"/>
  <c r="B2261" i="2"/>
  <c r="A2261" i="2"/>
  <c r="C2260" i="2"/>
  <c r="B2260" i="2"/>
  <c r="A2260" i="2"/>
  <c r="C2259" i="2"/>
  <c r="B2259" i="2"/>
  <c r="A2259" i="2"/>
  <c r="C2258" i="2"/>
  <c r="B2258" i="2"/>
  <c r="A2258" i="2"/>
  <c r="C2257" i="2"/>
  <c r="B2257" i="2"/>
  <c r="A2257" i="2"/>
  <c r="C2256" i="2"/>
  <c r="B2256" i="2"/>
  <c r="A2256" i="2"/>
  <c r="C2255" i="2"/>
  <c r="B2255" i="2"/>
  <c r="A2255" i="2"/>
  <c r="C2254" i="2"/>
  <c r="B2254" i="2"/>
  <c r="A2254" i="2"/>
  <c r="C2253" i="2"/>
  <c r="B2253" i="2"/>
  <c r="A2253" i="2"/>
  <c r="C2252" i="2"/>
  <c r="B2252" i="2"/>
  <c r="A2252" i="2"/>
  <c r="C2251" i="2"/>
  <c r="B2251" i="2"/>
  <c r="A2251" i="2"/>
  <c r="C2250" i="2"/>
  <c r="B2250" i="2"/>
  <c r="A2250" i="2"/>
  <c r="C2249" i="2"/>
  <c r="B2249" i="2"/>
  <c r="A2249" i="2"/>
  <c r="C2248" i="2"/>
  <c r="B2248" i="2"/>
  <c r="A2248" i="2"/>
  <c r="C2247" i="2"/>
  <c r="B2247" i="2"/>
  <c r="A2247" i="2"/>
  <c r="C2246" i="2"/>
  <c r="B2246" i="2"/>
  <c r="A2246" i="2"/>
  <c r="C2245" i="2"/>
  <c r="B2245" i="2"/>
  <c r="A2245" i="2"/>
  <c r="C2244" i="2"/>
  <c r="B2244" i="2"/>
  <c r="A2244" i="2"/>
  <c r="C2243" i="2"/>
  <c r="B2243" i="2"/>
  <c r="A2243" i="2"/>
  <c r="C2242" i="2"/>
  <c r="B2242" i="2"/>
  <c r="A2242" i="2"/>
  <c r="C2241" i="2"/>
  <c r="B2241" i="2"/>
  <c r="A2241" i="2"/>
  <c r="C2240" i="2"/>
  <c r="B2240" i="2"/>
  <c r="A2240" i="2"/>
  <c r="C2239" i="2"/>
  <c r="B2239" i="2"/>
  <c r="A2239" i="2"/>
  <c r="C2238" i="2"/>
  <c r="B2238" i="2"/>
  <c r="A2238" i="2"/>
  <c r="C2237" i="2"/>
  <c r="B2237" i="2"/>
  <c r="A2237" i="2"/>
  <c r="C2236" i="2"/>
  <c r="B2236" i="2"/>
  <c r="A2236" i="2"/>
  <c r="C2235" i="2"/>
  <c r="B2235" i="2"/>
  <c r="A2235" i="2"/>
  <c r="C2234" i="2"/>
  <c r="B2234" i="2"/>
  <c r="A2234" i="2"/>
  <c r="C2233" i="2"/>
  <c r="B2233" i="2"/>
  <c r="A2233" i="2"/>
  <c r="C2232" i="2"/>
  <c r="B2232" i="2"/>
  <c r="A2232" i="2"/>
  <c r="C2231" i="2"/>
  <c r="B2231" i="2"/>
  <c r="A2231" i="2"/>
  <c r="C2230" i="2"/>
  <c r="B2230" i="2"/>
  <c r="A2230" i="2"/>
  <c r="C2229" i="2"/>
  <c r="B2229" i="2"/>
  <c r="A2229" i="2"/>
  <c r="C2228" i="2"/>
  <c r="B2228" i="2"/>
  <c r="A2228" i="2"/>
  <c r="C2227" i="2"/>
  <c r="B2227" i="2"/>
  <c r="A2227" i="2"/>
  <c r="C2226" i="2"/>
  <c r="B2226" i="2"/>
  <c r="A2226" i="2"/>
  <c r="C2225" i="2"/>
  <c r="B2225" i="2"/>
  <c r="A2225" i="2"/>
  <c r="C2224" i="2"/>
  <c r="B2224" i="2"/>
  <c r="A2224" i="2"/>
  <c r="C2223" i="2"/>
  <c r="B2223" i="2"/>
  <c r="A2223" i="2"/>
  <c r="C2222" i="2"/>
  <c r="B2222" i="2"/>
  <c r="A2222" i="2"/>
  <c r="C2221" i="2"/>
  <c r="B2221" i="2"/>
  <c r="A2221" i="2"/>
  <c r="C2220" i="2"/>
  <c r="B2220" i="2"/>
  <c r="A2220" i="2"/>
  <c r="C2219" i="2"/>
  <c r="B2219" i="2"/>
  <c r="A2219" i="2"/>
  <c r="C2218" i="2"/>
  <c r="B2218" i="2"/>
  <c r="A2218" i="2"/>
  <c r="C2217" i="2"/>
  <c r="B2217" i="2"/>
  <c r="A2217" i="2"/>
  <c r="C2216" i="2"/>
  <c r="B2216" i="2"/>
  <c r="A2216" i="2"/>
  <c r="C2215" i="2"/>
  <c r="B2215" i="2"/>
  <c r="A2215" i="2"/>
  <c r="C2214" i="2"/>
  <c r="B2214" i="2"/>
  <c r="A2214" i="2"/>
  <c r="C2213" i="2"/>
  <c r="B2213" i="2"/>
  <c r="A2213" i="2"/>
  <c r="C2212" i="2"/>
  <c r="B2212" i="2"/>
  <c r="A2212" i="2"/>
  <c r="C2211" i="2"/>
  <c r="B2211" i="2"/>
  <c r="A2211" i="2"/>
  <c r="C2210" i="2"/>
  <c r="B2210" i="2"/>
  <c r="A2210" i="2"/>
  <c r="C2209" i="2"/>
  <c r="B2209" i="2"/>
  <c r="A2209" i="2"/>
  <c r="C2208" i="2"/>
  <c r="B2208" i="2"/>
  <c r="A2208" i="2"/>
  <c r="C2207" i="2"/>
  <c r="B2207" i="2"/>
  <c r="A2207" i="2"/>
  <c r="C2206" i="2"/>
  <c r="B2206" i="2"/>
  <c r="A2206" i="2"/>
  <c r="C2205" i="2"/>
  <c r="B2205" i="2"/>
  <c r="A2205" i="2"/>
  <c r="C2204" i="2"/>
  <c r="B2204" i="2"/>
  <c r="A2204" i="2"/>
  <c r="C2203" i="2"/>
  <c r="B2203" i="2"/>
  <c r="A2203" i="2"/>
  <c r="C2202" i="2"/>
  <c r="B2202" i="2"/>
  <c r="A2202" i="2"/>
  <c r="C2201" i="2"/>
  <c r="B2201" i="2"/>
  <c r="A2201" i="2"/>
  <c r="C2200" i="2"/>
  <c r="B2200" i="2"/>
  <c r="A2200" i="2"/>
  <c r="C2199" i="2"/>
  <c r="B2199" i="2"/>
  <c r="A2199" i="2"/>
  <c r="C2198" i="2"/>
  <c r="B2198" i="2"/>
  <c r="A2198" i="2"/>
  <c r="C2197" i="2"/>
  <c r="B2197" i="2"/>
  <c r="A2197" i="2"/>
  <c r="C2196" i="2"/>
  <c r="B2196" i="2"/>
  <c r="A2196" i="2"/>
  <c r="C2195" i="2"/>
  <c r="B2195" i="2"/>
  <c r="A2195" i="2"/>
  <c r="C2194" i="2"/>
  <c r="B2194" i="2"/>
  <c r="A2194" i="2"/>
  <c r="C2193" i="2"/>
  <c r="B2193" i="2"/>
  <c r="A2193" i="2"/>
  <c r="C2192" i="2"/>
  <c r="B2192" i="2"/>
  <c r="A2192" i="2"/>
  <c r="C2191" i="2"/>
  <c r="B2191" i="2"/>
  <c r="A2191" i="2"/>
  <c r="C2190" i="2"/>
  <c r="B2190" i="2"/>
  <c r="A2190" i="2"/>
  <c r="C2189" i="2"/>
  <c r="B2189" i="2"/>
  <c r="A2189" i="2"/>
  <c r="C2188" i="2"/>
  <c r="B2188" i="2"/>
  <c r="A2188" i="2"/>
  <c r="C2187" i="2"/>
  <c r="B2187" i="2"/>
  <c r="A2187" i="2"/>
  <c r="C2186" i="2"/>
  <c r="B2186" i="2"/>
  <c r="A2186" i="2"/>
  <c r="C2185" i="2"/>
  <c r="B2185" i="2"/>
  <c r="A2185" i="2"/>
  <c r="C2184" i="2"/>
  <c r="B2184" i="2"/>
  <c r="A2184" i="2"/>
  <c r="C2183" i="2"/>
  <c r="B2183" i="2"/>
  <c r="A2183" i="2"/>
  <c r="C2182" i="2"/>
  <c r="B2182" i="2"/>
  <c r="A2182" i="2"/>
  <c r="C2181" i="2"/>
  <c r="B2181" i="2"/>
  <c r="A2181" i="2"/>
  <c r="C2180" i="2"/>
  <c r="B2180" i="2"/>
  <c r="A2180" i="2"/>
  <c r="C2179" i="2"/>
  <c r="B2179" i="2"/>
  <c r="A2179" i="2"/>
  <c r="C2178" i="2"/>
  <c r="B2178" i="2"/>
  <c r="A2178" i="2"/>
  <c r="C2177" i="2"/>
  <c r="B2177" i="2"/>
  <c r="A2177" i="2"/>
  <c r="C2176" i="2"/>
  <c r="B2176" i="2"/>
  <c r="A2176" i="2"/>
  <c r="C2175" i="2"/>
  <c r="B2175" i="2"/>
  <c r="A2175" i="2"/>
  <c r="C2174" i="2"/>
  <c r="B2174" i="2"/>
  <c r="A2174" i="2"/>
  <c r="C2173" i="2"/>
  <c r="B2173" i="2"/>
  <c r="A2173" i="2"/>
  <c r="C2172" i="2"/>
  <c r="B2172" i="2"/>
  <c r="A2172" i="2"/>
  <c r="C2171" i="2"/>
  <c r="B2171" i="2"/>
  <c r="A2171" i="2"/>
  <c r="C2170" i="2"/>
  <c r="B2170" i="2"/>
  <c r="A2170" i="2"/>
  <c r="C2169" i="2"/>
  <c r="B2169" i="2"/>
  <c r="A2169" i="2"/>
  <c r="C2168" i="2"/>
  <c r="B2168" i="2"/>
  <c r="A2168" i="2"/>
  <c r="C2167" i="2"/>
  <c r="B2167" i="2"/>
  <c r="A2167" i="2"/>
  <c r="C2166" i="2"/>
  <c r="B2166" i="2"/>
  <c r="A2166" i="2"/>
  <c r="C2165" i="2"/>
  <c r="B2165" i="2"/>
  <c r="A2165" i="2"/>
  <c r="C2164" i="2"/>
  <c r="B2164" i="2"/>
  <c r="A2164" i="2"/>
  <c r="C2163" i="2"/>
  <c r="B2163" i="2"/>
  <c r="A2163" i="2"/>
  <c r="C2162" i="2"/>
  <c r="B2162" i="2"/>
  <c r="A2162" i="2"/>
  <c r="C2161" i="2"/>
  <c r="B2161" i="2"/>
  <c r="A2161" i="2"/>
  <c r="C2160" i="2"/>
  <c r="B2160" i="2"/>
  <c r="A2160" i="2"/>
  <c r="C2159" i="2"/>
  <c r="B2159" i="2"/>
  <c r="A2159" i="2"/>
  <c r="C2158" i="2"/>
  <c r="B2158" i="2"/>
  <c r="A2158" i="2"/>
  <c r="C2157" i="2"/>
  <c r="B2157" i="2"/>
  <c r="A2157" i="2"/>
  <c r="C2156" i="2"/>
  <c r="B2156" i="2"/>
  <c r="A2156" i="2"/>
  <c r="C2155" i="2"/>
  <c r="B2155" i="2"/>
  <c r="A2155" i="2"/>
  <c r="C2154" i="2"/>
  <c r="B2154" i="2"/>
  <c r="A2154" i="2"/>
  <c r="C2153" i="2"/>
  <c r="B2153" i="2"/>
  <c r="A2153" i="2"/>
  <c r="C2152" i="2"/>
  <c r="B2152" i="2"/>
  <c r="A2152" i="2"/>
  <c r="C2151" i="2"/>
  <c r="B2151" i="2"/>
  <c r="A2151" i="2"/>
  <c r="C2150" i="2"/>
  <c r="B2150" i="2"/>
  <c r="A2150" i="2"/>
  <c r="C2149" i="2"/>
  <c r="B2149" i="2"/>
  <c r="A2149" i="2"/>
  <c r="C2148" i="2"/>
  <c r="B2148" i="2"/>
  <c r="A2148" i="2"/>
  <c r="C2147" i="2"/>
  <c r="B2147" i="2"/>
  <c r="A2147" i="2"/>
  <c r="C2146" i="2"/>
  <c r="B2146" i="2"/>
  <c r="A2146" i="2"/>
  <c r="C2145" i="2"/>
  <c r="B2145" i="2"/>
  <c r="A2145" i="2"/>
  <c r="C2144" i="2"/>
  <c r="B2144" i="2"/>
  <c r="A2144" i="2"/>
  <c r="C2143" i="2"/>
  <c r="B2143" i="2"/>
  <c r="A2143" i="2"/>
  <c r="C2142" i="2"/>
  <c r="B2142" i="2"/>
  <c r="A2142" i="2"/>
  <c r="C2141" i="2"/>
  <c r="B2141" i="2"/>
  <c r="A2141" i="2"/>
  <c r="C2140" i="2"/>
  <c r="B2140" i="2"/>
  <c r="A2140" i="2"/>
  <c r="C2139" i="2"/>
  <c r="B2139" i="2"/>
  <c r="A2139" i="2"/>
  <c r="C2138" i="2"/>
  <c r="B2138" i="2"/>
  <c r="A2138" i="2"/>
  <c r="C2137" i="2"/>
  <c r="B2137" i="2"/>
  <c r="A2137" i="2"/>
  <c r="C2136" i="2"/>
  <c r="B2136" i="2"/>
  <c r="A2136" i="2"/>
  <c r="C2135" i="2"/>
  <c r="B2135" i="2"/>
  <c r="A2135" i="2"/>
  <c r="C2134" i="2"/>
  <c r="B2134" i="2"/>
  <c r="A2134" i="2"/>
  <c r="C2133" i="2"/>
  <c r="B2133" i="2"/>
  <c r="A2133" i="2"/>
  <c r="C2132" i="2"/>
  <c r="B2132" i="2"/>
  <c r="A2132" i="2"/>
  <c r="C2131" i="2"/>
  <c r="B2131" i="2"/>
  <c r="A2131" i="2"/>
  <c r="C2130" i="2"/>
  <c r="B2130" i="2"/>
  <c r="A2130" i="2"/>
  <c r="C2129" i="2"/>
  <c r="B2129" i="2"/>
  <c r="A2129" i="2"/>
  <c r="C2128" i="2"/>
  <c r="B2128" i="2"/>
  <c r="A2128" i="2"/>
  <c r="C2127" i="2"/>
  <c r="B2127" i="2"/>
  <c r="A2127" i="2"/>
  <c r="C2126" i="2"/>
  <c r="B2126" i="2"/>
  <c r="A2126" i="2"/>
  <c r="C2125" i="2"/>
  <c r="B2125" i="2"/>
  <c r="A2125" i="2"/>
  <c r="C2124" i="2"/>
  <c r="B2124" i="2"/>
  <c r="A2124" i="2"/>
  <c r="C2123" i="2"/>
  <c r="B2123" i="2"/>
  <c r="A2123" i="2"/>
  <c r="C2122" i="2"/>
  <c r="B2122" i="2"/>
  <c r="A2122" i="2"/>
  <c r="C2121" i="2"/>
  <c r="B2121" i="2"/>
  <c r="A2121" i="2"/>
  <c r="C2120" i="2"/>
  <c r="B2120" i="2"/>
  <c r="A2120" i="2"/>
  <c r="C2119" i="2"/>
  <c r="B2119" i="2"/>
  <c r="A2119" i="2"/>
  <c r="C2118" i="2"/>
  <c r="B2118" i="2"/>
  <c r="A2118" i="2"/>
  <c r="C2117" i="2"/>
  <c r="B2117" i="2"/>
  <c r="A2117" i="2"/>
  <c r="C2116" i="2"/>
  <c r="B2116" i="2"/>
  <c r="A2116" i="2"/>
  <c r="C2115" i="2"/>
  <c r="B2115" i="2"/>
  <c r="A2115" i="2"/>
  <c r="C2114" i="2"/>
  <c r="B2114" i="2"/>
  <c r="A2114" i="2"/>
  <c r="C2113" i="2"/>
  <c r="B2113" i="2"/>
  <c r="A2113" i="2"/>
  <c r="C2112" i="2"/>
  <c r="B2112" i="2"/>
  <c r="A2112" i="2"/>
  <c r="C2111" i="2"/>
  <c r="B2111" i="2"/>
  <c r="A2111" i="2"/>
  <c r="C2110" i="2"/>
  <c r="B2110" i="2"/>
  <c r="A2110" i="2"/>
  <c r="C2109" i="2"/>
  <c r="B2109" i="2"/>
  <c r="A2109" i="2"/>
  <c r="C2108" i="2"/>
  <c r="B2108" i="2"/>
  <c r="A2108" i="2"/>
  <c r="C2107" i="2"/>
  <c r="B2107" i="2"/>
  <c r="A2107" i="2"/>
  <c r="C2106" i="2"/>
  <c r="B2106" i="2"/>
  <c r="A2106" i="2"/>
  <c r="C2105" i="2"/>
  <c r="B2105" i="2"/>
  <c r="A2105" i="2"/>
  <c r="C2104" i="2"/>
  <c r="B2104" i="2"/>
  <c r="A2104" i="2"/>
  <c r="C2103" i="2"/>
  <c r="B2103" i="2"/>
  <c r="A2103" i="2"/>
  <c r="C2102" i="2"/>
  <c r="B2102" i="2"/>
  <c r="A2102" i="2"/>
  <c r="C2101" i="2"/>
  <c r="B2101" i="2"/>
  <c r="A2101" i="2"/>
  <c r="C2100" i="2"/>
  <c r="B2100" i="2"/>
  <c r="A2100" i="2"/>
  <c r="C2099" i="2"/>
  <c r="B2099" i="2"/>
  <c r="A2099" i="2"/>
  <c r="C2098" i="2"/>
  <c r="B2098" i="2"/>
  <c r="A2098" i="2"/>
  <c r="C2097" i="2"/>
  <c r="B2097" i="2"/>
  <c r="A2097" i="2"/>
  <c r="C2096" i="2"/>
  <c r="B2096" i="2"/>
  <c r="A2096" i="2"/>
  <c r="C2095" i="2"/>
  <c r="B2095" i="2"/>
  <c r="A2095" i="2"/>
  <c r="C2094" i="2"/>
  <c r="B2094" i="2"/>
  <c r="A2094" i="2"/>
  <c r="C2093" i="2"/>
  <c r="B2093" i="2"/>
  <c r="A2093" i="2"/>
  <c r="C2092" i="2"/>
  <c r="B2092" i="2"/>
  <c r="A2092" i="2"/>
  <c r="C2091" i="2"/>
  <c r="B2091" i="2"/>
  <c r="A2091" i="2"/>
  <c r="C2090" i="2"/>
  <c r="B2090" i="2"/>
  <c r="A2090" i="2"/>
  <c r="C2089" i="2"/>
  <c r="B2089" i="2"/>
  <c r="A2089" i="2"/>
  <c r="C2088" i="2"/>
  <c r="B2088" i="2"/>
  <c r="A2088" i="2"/>
  <c r="C2087" i="2"/>
  <c r="B2087" i="2"/>
  <c r="A2087" i="2"/>
  <c r="C2086" i="2"/>
  <c r="B2086" i="2"/>
  <c r="A2086" i="2"/>
  <c r="C2085" i="2"/>
  <c r="B2085" i="2"/>
  <c r="A2085" i="2"/>
  <c r="C2084" i="2"/>
  <c r="B2084" i="2"/>
  <c r="A2084" i="2"/>
  <c r="C2083" i="2"/>
  <c r="B2083" i="2"/>
  <c r="A2083" i="2"/>
  <c r="C2082" i="2"/>
  <c r="B2082" i="2"/>
  <c r="A2082" i="2"/>
  <c r="C2081" i="2"/>
  <c r="B2081" i="2"/>
  <c r="A2081" i="2"/>
  <c r="C2080" i="2"/>
  <c r="B2080" i="2"/>
  <c r="A2080" i="2"/>
  <c r="C2079" i="2"/>
  <c r="B2079" i="2"/>
  <c r="A2079" i="2"/>
  <c r="C2078" i="2"/>
  <c r="B2078" i="2"/>
  <c r="A2078" i="2"/>
  <c r="C2077" i="2"/>
  <c r="B2077" i="2"/>
  <c r="A2077" i="2"/>
  <c r="C2076" i="2"/>
  <c r="B2076" i="2"/>
  <c r="A2076" i="2"/>
  <c r="C2075" i="2"/>
  <c r="B2075" i="2"/>
  <c r="A2075" i="2"/>
  <c r="C2074" i="2"/>
  <c r="B2074" i="2"/>
  <c r="A2074" i="2"/>
  <c r="C2073" i="2"/>
  <c r="B2073" i="2"/>
  <c r="A2073" i="2"/>
  <c r="C2072" i="2"/>
  <c r="B2072" i="2"/>
  <c r="A2072" i="2"/>
  <c r="C2071" i="2"/>
  <c r="B2071" i="2"/>
  <c r="A2071" i="2"/>
  <c r="C2070" i="2"/>
  <c r="B2070" i="2"/>
  <c r="A2070" i="2"/>
  <c r="C2069" i="2"/>
  <c r="B2069" i="2"/>
  <c r="A2069" i="2"/>
  <c r="C2068" i="2"/>
  <c r="B2068" i="2"/>
  <c r="A2068" i="2"/>
  <c r="C2067" i="2"/>
  <c r="B2067" i="2"/>
  <c r="A2067" i="2"/>
  <c r="C2066" i="2"/>
  <c r="B2066" i="2"/>
  <c r="A2066" i="2"/>
  <c r="C2065" i="2"/>
  <c r="B2065" i="2"/>
  <c r="A2065" i="2"/>
  <c r="C2064" i="2"/>
  <c r="B2064" i="2"/>
  <c r="A2064" i="2"/>
  <c r="C2063" i="2"/>
  <c r="B2063" i="2"/>
  <c r="A2063" i="2"/>
  <c r="C2062" i="2"/>
  <c r="B2062" i="2"/>
  <c r="A2062" i="2"/>
  <c r="C2061" i="2"/>
  <c r="B2061" i="2"/>
  <c r="A2061" i="2"/>
  <c r="C2060" i="2"/>
  <c r="B2060" i="2"/>
  <c r="A2060" i="2"/>
  <c r="C2059" i="2"/>
  <c r="B2059" i="2"/>
  <c r="A2059" i="2"/>
  <c r="C2058" i="2"/>
  <c r="B2058" i="2"/>
  <c r="A2058" i="2"/>
  <c r="C2057" i="2"/>
  <c r="B2057" i="2"/>
  <c r="A2057" i="2"/>
  <c r="C2056" i="2"/>
  <c r="B2056" i="2"/>
  <c r="A2056" i="2"/>
  <c r="C2055" i="2"/>
  <c r="B2055" i="2"/>
  <c r="A2055" i="2"/>
  <c r="C2054" i="2"/>
  <c r="B2054" i="2"/>
  <c r="A2054" i="2"/>
  <c r="C2053" i="2"/>
  <c r="B2053" i="2"/>
  <c r="A2053" i="2"/>
  <c r="C2052" i="2"/>
  <c r="B2052" i="2"/>
  <c r="A2052" i="2"/>
  <c r="C2051" i="2"/>
  <c r="B2051" i="2"/>
  <c r="A2051" i="2"/>
  <c r="C2050" i="2"/>
  <c r="B2050" i="2"/>
  <c r="A2050" i="2"/>
  <c r="C2049" i="2"/>
  <c r="B2049" i="2"/>
  <c r="A2049" i="2"/>
  <c r="C2048" i="2"/>
  <c r="B2048" i="2"/>
  <c r="A2048" i="2"/>
  <c r="C2047" i="2"/>
  <c r="B2047" i="2"/>
  <c r="A2047" i="2"/>
  <c r="C2046" i="2"/>
  <c r="B2046" i="2"/>
  <c r="A2046" i="2"/>
  <c r="C2045" i="2"/>
  <c r="B2045" i="2"/>
  <c r="A2045" i="2"/>
  <c r="C2044" i="2"/>
  <c r="B2044" i="2"/>
  <c r="A2044" i="2"/>
  <c r="C2043" i="2"/>
  <c r="B2043" i="2"/>
  <c r="A2043" i="2"/>
  <c r="C2042" i="2"/>
  <c r="B2042" i="2"/>
  <c r="A2042" i="2"/>
  <c r="C2041" i="2"/>
  <c r="B2041" i="2"/>
  <c r="A2041" i="2"/>
  <c r="C2040" i="2"/>
  <c r="B2040" i="2"/>
  <c r="A2040" i="2"/>
  <c r="C2039" i="2"/>
  <c r="B2039" i="2"/>
  <c r="A2039" i="2"/>
  <c r="C2038" i="2"/>
  <c r="B2038" i="2"/>
  <c r="A2038" i="2"/>
  <c r="C2037" i="2"/>
  <c r="B2037" i="2"/>
  <c r="A2037" i="2"/>
  <c r="C2036" i="2"/>
  <c r="B2036" i="2"/>
  <c r="A2036" i="2"/>
  <c r="C2035" i="2"/>
  <c r="B2035" i="2"/>
  <c r="A2035" i="2"/>
  <c r="C2034" i="2"/>
  <c r="B2034" i="2"/>
  <c r="A2034" i="2"/>
  <c r="C2033" i="2"/>
  <c r="B2033" i="2"/>
  <c r="A2033" i="2"/>
  <c r="C2032" i="2"/>
  <c r="B2032" i="2"/>
  <c r="A2032" i="2"/>
  <c r="C2031" i="2"/>
  <c r="B2031" i="2"/>
  <c r="A2031" i="2"/>
  <c r="C2030" i="2"/>
  <c r="B2030" i="2"/>
  <c r="A2030" i="2"/>
  <c r="C2029" i="2"/>
  <c r="B2029" i="2"/>
  <c r="A2029" i="2"/>
  <c r="C2028" i="2"/>
  <c r="B2028" i="2"/>
  <c r="A2028" i="2"/>
  <c r="C2027" i="2"/>
  <c r="B2027" i="2"/>
  <c r="A2027" i="2"/>
  <c r="C2026" i="2"/>
  <c r="B2026" i="2"/>
  <c r="A2026" i="2"/>
  <c r="C2025" i="2"/>
  <c r="B2025" i="2"/>
  <c r="A2025" i="2"/>
  <c r="C2024" i="2"/>
  <c r="B2024" i="2"/>
  <c r="A2024" i="2"/>
  <c r="C2023" i="2"/>
  <c r="B2023" i="2"/>
  <c r="A2023" i="2"/>
  <c r="C2022" i="2"/>
  <c r="B2022" i="2"/>
  <c r="A2022" i="2"/>
  <c r="C2021" i="2"/>
  <c r="B2021" i="2"/>
  <c r="A2021" i="2"/>
  <c r="C2020" i="2"/>
  <c r="B2020" i="2"/>
  <c r="A2020" i="2"/>
  <c r="C2019" i="2"/>
  <c r="B2019" i="2"/>
  <c r="A2019" i="2"/>
  <c r="C2018" i="2"/>
  <c r="B2018" i="2"/>
  <c r="A2018" i="2"/>
  <c r="C2017" i="2"/>
  <c r="B2017" i="2"/>
  <c r="A2017" i="2"/>
  <c r="C2016" i="2"/>
  <c r="B2016" i="2"/>
  <c r="A2016" i="2"/>
  <c r="C2015" i="2"/>
  <c r="B2015" i="2"/>
  <c r="A2015" i="2"/>
  <c r="C2014" i="2"/>
  <c r="B2014" i="2"/>
  <c r="A2014" i="2"/>
  <c r="C2013" i="2"/>
  <c r="B2013" i="2"/>
  <c r="A2013" i="2"/>
  <c r="C2012" i="2"/>
  <c r="B2012" i="2"/>
  <c r="A2012" i="2"/>
  <c r="C2011" i="2"/>
  <c r="B2011" i="2"/>
  <c r="A2011" i="2"/>
  <c r="C2010" i="2"/>
  <c r="B2010" i="2"/>
  <c r="A2010" i="2"/>
  <c r="C2009" i="2"/>
  <c r="B2009" i="2"/>
  <c r="A2009" i="2"/>
  <c r="C2008" i="2"/>
  <c r="B2008" i="2"/>
  <c r="A2008" i="2"/>
  <c r="C2007" i="2"/>
  <c r="B2007" i="2"/>
  <c r="A2007" i="2"/>
  <c r="C2006" i="2"/>
  <c r="B2006" i="2"/>
  <c r="A2006" i="2"/>
  <c r="C2005" i="2"/>
  <c r="B2005" i="2"/>
  <c r="A2005" i="2"/>
  <c r="C2004" i="2"/>
  <c r="B2004" i="2"/>
  <c r="A2004" i="2"/>
  <c r="C2003" i="2"/>
  <c r="B2003" i="2"/>
  <c r="A2003" i="2"/>
  <c r="C2002" i="2"/>
  <c r="B2002" i="2"/>
  <c r="A2002" i="2"/>
  <c r="C2001" i="2"/>
  <c r="B2001" i="2"/>
  <c r="A2001" i="2"/>
  <c r="C2000" i="2"/>
  <c r="B2000" i="2"/>
  <c r="A2000" i="2"/>
  <c r="C1999" i="2"/>
  <c r="B1999" i="2"/>
  <c r="A1999" i="2"/>
  <c r="C1998" i="2"/>
  <c r="B1998" i="2"/>
  <c r="A1998" i="2"/>
  <c r="C1997" i="2"/>
  <c r="B1997" i="2"/>
  <c r="A1997" i="2"/>
  <c r="C1996" i="2"/>
  <c r="B1996" i="2"/>
  <c r="A1996" i="2"/>
  <c r="C1995" i="2"/>
  <c r="B1995" i="2"/>
  <c r="A1995" i="2"/>
  <c r="C1994" i="2"/>
  <c r="B1994" i="2"/>
  <c r="A1994" i="2"/>
  <c r="C1993" i="2"/>
  <c r="B1993" i="2"/>
  <c r="A1993" i="2"/>
  <c r="C1992" i="2"/>
  <c r="B1992" i="2"/>
  <c r="A1992" i="2"/>
  <c r="C1991" i="2"/>
  <c r="B1991" i="2"/>
  <c r="A1991" i="2"/>
  <c r="C1990" i="2"/>
  <c r="B1990" i="2"/>
  <c r="A1990" i="2"/>
  <c r="C1989" i="2"/>
  <c r="B1989" i="2"/>
  <c r="A1989" i="2"/>
  <c r="C1988" i="2"/>
  <c r="B1988" i="2"/>
  <c r="A1988" i="2"/>
  <c r="C1987" i="2"/>
  <c r="B1987" i="2"/>
  <c r="A1987" i="2"/>
  <c r="C1986" i="2"/>
  <c r="B1986" i="2"/>
  <c r="A1986" i="2"/>
  <c r="C1985" i="2"/>
  <c r="B1985" i="2"/>
  <c r="A1985" i="2"/>
  <c r="C1984" i="2"/>
  <c r="B1984" i="2"/>
  <c r="A1984" i="2"/>
  <c r="C1983" i="2"/>
  <c r="B1983" i="2"/>
  <c r="A1983" i="2"/>
  <c r="C1982" i="2"/>
  <c r="B1982" i="2"/>
  <c r="A1982" i="2"/>
  <c r="C1981" i="2"/>
  <c r="B1981" i="2"/>
  <c r="A1981" i="2"/>
  <c r="C1980" i="2"/>
  <c r="B1980" i="2"/>
  <c r="A1980" i="2"/>
  <c r="C1979" i="2"/>
  <c r="B1979" i="2"/>
  <c r="A1979" i="2"/>
  <c r="C1978" i="2"/>
  <c r="B1978" i="2"/>
  <c r="A1978" i="2"/>
  <c r="C1977" i="2"/>
  <c r="B1977" i="2"/>
  <c r="A1977" i="2"/>
  <c r="C1976" i="2"/>
  <c r="B1976" i="2"/>
  <c r="A1976" i="2"/>
  <c r="C1975" i="2"/>
  <c r="B1975" i="2"/>
  <c r="A1975" i="2"/>
  <c r="C1974" i="2"/>
  <c r="B1974" i="2"/>
  <c r="A1974" i="2"/>
  <c r="C1973" i="2"/>
  <c r="B1973" i="2"/>
  <c r="A1973" i="2"/>
  <c r="C1972" i="2"/>
  <c r="B1972" i="2"/>
  <c r="A1972" i="2"/>
  <c r="C1971" i="2"/>
  <c r="B1971" i="2"/>
  <c r="A1971" i="2"/>
  <c r="C1970" i="2"/>
  <c r="B1970" i="2"/>
  <c r="A1970" i="2"/>
  <c r="C1969" i="2"/>
  <c r="B1969" i="2"/>
  <c r="A1969" i="2"/>
  <c r="C1968" i="2"/>
  <c r="B1968" i="2"/>
  <c r="A1968" i="2"/>
  <c r="C1967" i="2"/>
  <c r="B1967" i="2"/>
  <c r="A1967" i="2"/>
  <c r="C1966" i="2"/>
  <c r="B1966" i="2"/>
  <c r="A1966" i="2"/>
  <c r="C1965" i="2"/>
  <c r="B1965" i="2"/>
  <c r="A1965" i="2"/>
  <c r="C1964" i="2"/>
  <c r="B1964" i="2"/>
  <c r="A1964" i="2"/>
  <c r="C1963" i="2"/>
  <c r="B1963" i="2"/>
  <c r="A1963" i="2"/>
  <c r="C1962" i="2"/>
  <c r="B1962" i="2"/>
  <c r="A1962" i="2"/>
  <c r="C1961" i="2"/>
  <c r="B1961" i="2"/>
  <c r="A1961" i="2"/>
  <c r="C1960" i="2"/>
  <c r="B1960" i="2"/>
  <c r="A1960" i="2"/>
  <c r="C1959" i="2"/>
  <c r="B1959" i="2"/>
  <c r="A1959" i="2"/>
  <c r="C1958" i="2"/>
  <c r="B1958" i="2"/>
  <c r="A1958" i="2"/>
  <c r="C1957" i="2"/>
  <c r="B1957" i="2"/>
  <c r="A1957" i="2"/>
  <c r="C1956" i="2"/>
  <c r="B1956" i="2"/>
  <c r="A1956" i="2"/>
  <c r="C1955" i="2"/>
  <c r="B1955" i="2"/>
  <c r="A1955" i="2"/>
  <c r="C1954" i="2"/>
  <c r="B1954" i="2"/>
  <c r="A1954" i="2"/>
  <c r="C1953" i="2"/>
  <c r="B1953" i="2"/>
  <c r="A1953" i="2"/>
  <c r="C1952" i="2"/>
  <c r="B1952" i="2"/>
  <c r="A1952" i="2"/>
  <c r="C1951" i="2"/>
  <c r="B1951" i="2"/>
  <c r="A1951" i="2"/>
  <c r="C1950" i="2"/>
  <c r="B1950" i="2"/>
  <c r="A1950" i="2"/>
  <c r="C1949" i="2"/>
  <c r="B1949" i="2"/>
  <c r="A1949" i="2"/>
  <c r="C1948" i="2"/>
  <c r="B1948" i="2"/>
  <c r="A1948" i="2"/>
  <c r="C1947" i="2"/>
  <c r="B1947" i="2"/>
  <c r="A1947" i="2"/>
  <c r="C1946" i="2"/>
  <c r="B1946" i="2"/>
  <c r="A1946" i="2"/>
  <c r="C1945" i="2"/>
  <c r="B1945" i="2"/>
  <c r="A1945" i="2"/>
  <c r="C1944" i="2"/>
  <c r="B1944" i="2"/>
  <c r="A1944" i="2"/>
  <c r="C1943" i="2"/>
  <c r="B1943" i="2"/>
  <c r="A1943" i="2"/>
  <c r="C1942" i="2"/>
  <c r="B1942" i="2"/>
  <c r="A1942" i="2"/>
  <c r="C1941" i="2"/>
  <c r="B1941" i="2"/>
  <c r="A1941" i="2"/>
  <c r="C1940" i="2"/>
  <c r="B1940" i="2"/>
  <c r="A1940" i="2"/>
  <c r="C1939" i="2"/>
  <c r="B1939" i="2"/>
  <c r="A1939" i="2"/>
  <c r="C1938" i="2"/>
  <c r="B1938" i="2"/>
  <c r="A1938" i="2"/>
  <c r="C1937" i="2"/>
  <c r="B1937" i="2"/>
  <c r="A1937" i="2"/>
  <c r="C1936" i="2"/>
  <c r="B1936" i="2"/>
  <c r="A1936" i="2"/>
  <c r="C1935" i="2"/>
  <c r="B1935" i="2"/>
  <c r="A1935" i="2"/>
  <c r="C1934" i="2"/>
  <c r="B1934" i="2"/>
  <c r="A1934" i="2"/>
  <c r="C1933" i="2"/>
  <c r="B1933" i="2"/>
  <c r="A1933" i="2"/>
  <c r="C1932" i="2"/>
  <c r="B1932" i="2"/>
  <c r="A1932" i="2"/>
  <c r="C1931" i="2"/>
  <c r="B1931" i="2"/>
  <c r="A1931" i="2"/>
  <c r="C1930" i="2"/>
  <c r="B1930" i="2"/>
  <c r="A1930" i="2"/>
  <c r="C1929" i="2"/>
  <c r="B1929" i="2"/>
  <c r="A1929" i="2"/>
  <c r="C1928" i="2"/>
  <c r="B1928" i="2"/>
  <c r="A1928" i="2"/>
  <c r="C1927" i="2"/>
  <c r="B1927" i="2"/>
  <c r="A1927" i="2"/>
  <c r="C1926" i="2"/>
  <c r="B1926" i="2"/>
  <c r="A1926" i="2"/>
  <c r="C1925" i="2"/>
  <c r="B1925" i="2"/>
  <c r="A1925" i="2"/>
  <c r="C1924" i="2"/>
  <c r="B1924" i="2"/>
  <c r="A1924" i="2"/>
  <c r="C1923" i="2"/>
  <c r="B1923" i="2"/>
  <c r="A1923" i="2"/>
  <c r="C1922" i="2"/>
  <c r="B1922" i="2"/>
  <c r="A1922" i="2"/>
  <c r="C1921" i="2"/>
  <c r="B1921" i="2"/>
  <c r="A1921" i="2"/>
  <c r="C1920" i="2"/>
  <c r="B1920" i="2"/>
  <c r="A1920" i="2"/>
  <c r="C1919" i="2"/>
  <c r="B1919" i="2"/>
  <c r="A1919" i="2"/>
  <c r="C1918" i="2"/>
  <c r="B1918" i="2"/>
  <c r="A1918" i="2"/>
  <c r="C1917" i="2"/>
  <c r="B1917" i="2"/>
  <c r="A1917" i="2"/>
  <c r="C1916" i="2"/>
  <c r="B1916" i="2"/>
  <c r="A1916" i="2"/>
  <c r="C1915" i="2"/>
  <c r="B1915" i="2"/>
  <c r="A1915" i="2"/>
  <c r="C1914" i="2"/>
  <c r="B1914" i="2"/>
  <c r="A1914" i="2"/>
  <c r="C1913" i="2"/>
  <c r="B1913" i="2"/>
  <c r="A1913" i="2"/>
  <c r="C1912" i="2"/>
  <c r="B1912" i="2"/>
  <c r="A1912" i="2"/>
  <c r="C1911" i="2"/>
  <c r="B1911" i="2"/>
  <c r="A1911" i="2"/>
  <c r="C1910" i="2"/>
  <c r="B1910" i="2"/>
  <c r="A1910" i="2"/>
  <c r="C1909" i="2"/>
  <c r="B1909" i="2"/>
  <c r="A1909" i="2"/>
  <c r="C1908" i="2"/>
  <c r="B1908" i="2"/>
  <c r="A1908" i="2"/>
  <c r="C1907" i="2"/>
  <c r="B1907" i="2"/>
  <c r="A1907" i="2"/>
  <c r="C1906" i="2"/>
  <c r="B1906" i="2"/>
  <c r="A1906" i="2"/>
  <c r="C1905" i="2"/>
  <c r="B1905" i="2"/>
  <c r="A1905" i="2"/>
  <c r="C1904" i="2"/>
  <c r="B1904" i="2"/>
  <c r="A1904" i="2"/>
  <c r="C1903" i="2"/>
  <c r="B1903" i="2"/>
  <c r="A1903" i="2"/>
  <c r="C1902" i="2"/>
  <c r="B1902" i="2"/>
  <c r="A1902" i="2"/>
  <c r="C1901" i="2"/>
  <c r="B1901" i="2"/>
  <c r="A1901" i="2"/>
  <c r="C1900" i="2"/>
  <c r="B1900" i="2"/>
  <c r="A1900" i="2"/>
  <c r="C1899" i="2"/>
  <c r="B1899" i="2"/>
  <c r="A1899" i="2"/>
  <c r="C1898" i="2"/>
  <c r="B1898" i="2"/>
  <c r="A1898" i="2"/>
  <c r="C1897" i="2"/>
  <c r="B1897" i="2"/>
  <c r="A1897" i="2"/>
  <c r="C1896" i="2"/>
  <c r="B1896" i="2"/>
  <c r="A1896" i="2"/>
  <c r="C1895" i="2"/>
  <c r="B1895" i="2"/>
  <c r="A1895" i="2"/>
  <c r="C1894" i="2"/>
  <c r="B1894" i="2"/>
  <c r="A1894" i="2"/>
  <c r="C1893" i="2"/>
  <c r="B1893" i="2"/>
  <c r="A1893" i="2"/>
  <c r="C1892" i="2"/>
  <c r="B1892" i="2"/>
  <c r="A1892" i="2"/>
  <c r="C1891" i="2"/>
  <c r="B1891" i="2"/>
  <c r="A1891" i="2"/>
  <c r="C1890" i="2"/>
  <c r="B1890" i="2"/>
  <c r="A1890" i="2"/>
  <c r="C1889" i="2"/>
  <c r="B1889" i="2"/>
  <c r="A1889" i="2"/>
  <c r="C1888" i="2"/>
  <c r="B1888" i="2"/>
  <c r="A1888" i="2"/>
  <c r="C1887" i="2"/>
  <c r="B1887" i="2"/>
  <c r="A1887" i="2"/>
  <c r="C1886" i="2"/>
  <c r="B1886" i="2"/>
  <c r="A1886" i="2"/>
  <c r="C1885" i="2"/>
  <c r="B1885" i="2"/>
  <c r="A1885" i="2"/>
  <c r="C1884" i="2"/>
  <c r="B1884" i="2"/>
  <c r="A1884" i="2"/>
  <c r="C1883" i="2"/>
  <c r="B1883" i="2"/>
  <c r="A1883" i="2"/>
  <c r="C1882" i="2"/>
  <c r="B1882" i="2"/>
  <c r="A1882" i="2"/>
  <c r="C1881" i="2"/>
  <c r="B1881" i="2"/>
  <c r="A1881" i="2"/>
  <c r="C1880" i="2"/>
  <c r="B1880" i="2"/>
  <c r="A1880" i="2"/>
  <c r="C1879" i="2"/>
  <c r="B1879" i="2"/>
  <c r="A1879" i="2"/>
  <c r="C1878" i="2"/>
  <c r="B1878" i="2"/>
  <c r="A1878" i="2"/>
  <c r="C1877" i="2"/>
  <c r="B1877" i="2"/>
  <c r="A1877" i="2"/>
  <c r="C1876" i="2"/>
  <c r="B1876" i="2"/>
  <c r="A1876" i="2"/>
  <c r="C1875" i="2"/>
  <c r="B1875" i="2"/>
  <c r="A1875" i="2"/>
  <c r="C1874" i="2"/>
  <c r="B1874" i="2"/>
  <c r="A1874" i="2"/>
  <c r="C1873" i="2"/>
  <c r="B1873" i="2"/>
  <c r="A1873" i="2"/>
  <c r="C1872" i="2"/>
  <c r="B1872" i="2"/>
  <c r="A1872" i="2"/>
  <c r="C1871" i="2"/>
  <c r="B1871" i="2"/>
  <c r="A1871" i="2"/>
  <c r="C1870" i="2"/>
  <c r="B1870" i="2"/>
  <c r="A1870" i="2"/>
  <c r="C1869" i="2"/>
  <c r="B1869" i="2"/>
  <c r="A1869" i="2"/>
  <c r="C1868" i="2"/>
  <c r="B1868" i="2"/>
  <c r="A1868" i="2"/>
  <c r="C1867" i="2"/>
  <c r="B1867" i="2"/>
  <c r="A1867" i="2"/>
  <c r="C1866" i="2"/>
  <c r="B1866" i="2"/>
  <c r="A1866" i="2"/>
  <c r="C1865" i="2"/>
  <c r="B1865" i="2"/>
  <c r="A1865" i="2"/>
  <c r="C1864" i="2"/>
  <c r="B1864" i="2"/>
  <c r="A1864" i="2"/>
  <c r="C1863" i="2"/>
  <c r="B1863" i="2"/>
  <c r="A1863" i="2"/>
  <c r="C1862" i="2"/>
  <c r="B1862" i="2"/>
  <c r="A1862" i="2"/>
  <c r="C1861" i="2"/>
  <c r="B1861" i="2"/>
  <c r="A1861" i="2"/>
  <c r="C1860" i="2"/>
  <c r="B1860" i="2"/>
  <c r="A1860" i="2"/>
  <c r="C1859" i="2"/>
  <c r="B1859" i="2"/>
  <c r="A1859" i="2"/>
  <c r="C1858" i="2"/>
  <c r="B1858" i="2"/>
  <c r="A1858" i="2"/>
  <c r="C1857" i="2"/>
  <c r="B1857" i="2"/>
  <c r="A1857" i="2"/>
  <c r="C1856" i="2"/>
  <c r="B1856" i="2"/>
  <c r="A1856" i="2"/>
  <c r="C1855" i="2"/>
  <c r="B1855" i="2"/>
  <c r="A1855" i="2"/>
  <c r="C1854" i="2"/>
  <c r="B1854" i="2"/>
  <c r="A1854" i="2"/>
  <c r="C1853" i="2"/>
  <c r="B1853" i="2"/>
  <c r="A1853" i="2"/>
  <c r="C1852" i="2"/>
  <c r="B1852" i="2"/>
  <c r="A1852" i="2"/>
  <c r="C1851" i="2"/>
  <c r="B1851" i="2"/>
  <c r="A1851" i="2"/>
  <c r="C1850" i="2"/>
  <c r="B1850" i="2"/>
  <c r="A1850" i="2"/>
  <c r="C1849" i="2"/>
  <c r="B1849" i="2"/>
  <c r="A1849" i="2"/>
  <c r="C1848" i="2"/>
  <c r="B1848" i="2"/>
  <c r="A1848" i="2"/>
  <c r="C1847" i="2"/>
  <c r="B1847" i="2"/>
  <c r="A1847" i="2"/>
  <c r="C1846" i="2"/>
  <c r="B1846" i="2"/>
  <c r="A1846" i="2"/>
  <c r="C1845" i="2"/>
  <c r="B1845" i="2"/>
  <c r="A1845" i="2"/>
  <c r="C1844" i="2"/>
  <c r="B1844" i="2"/>
  <c r="A1844" i="2"/>
  <c r="C1843" i="2"/>
  <c r="B1843" i="2"/>
  <c r="A1843" i="2"/>
  <c r="C1842" i="2"/>
  <c r="B1842" i="2"/>
  <c r="A1842" i="2"/>
  <c r="C1841" i="2"/>
  <c r="B1841" i="2"/>
  <c r="A1841" i="2"/>
  <c r="C1840" i="2"/>
  <c r="B1840" i="2"/>
  <c r="A1840" i="2"/>
  <c r="C1839" i="2"/>
  <c r="B1839" i="2"/>
  <c r="A1839" i="2"/>
  <c r="C1838" i="2"/>
  <c r="B1838" i="2"/>
  <c r="A1838" i="2"/>
  <c r="C1837" i="2"/>
  <c r="B1837" i="2"/>
  <c r="A1837" i="2"/>
  <c r="C1836" i="2"/>
  <c r="B1836" i="2"/>
  <c r="A1836" i="2"/>
  <c r="C1835" i="2"/>
  <c r="B1835" i="2"/>
  <c r="A1835" i="2"/>
  <c r="C1834" i="2"/>
  <c r="B1834" i="2"/>
  <c r="A1834" i="2"/>
  <c r="C1833" i="2"/>
  <c r="B1833" i="2"/>
  <c r="A1833" i="2"/>
  <c r="C1832" i="2"/>
  <c r="B1832" i="2"/>
  <c r="A1832" i="2"/>
  <c r="C1831" i="2"/>
  <c r="B1831" i="2"/>
  <c r="A1831" i="2"/>
  <c r="C1830" i="2"/>
  <c r="B1830" i="2"/>
  <c r="A1830" i="2"/>
  <c r="C1829" i="2"/>
  <c r="B1829" i="2"/>
  <c r="A1829" i="2"/>
  <c r="C1828" i="2"/>
  <c r="B1828" i="2"/>
  <c r="A1828" i="2"/>
  <c r="C1827" i="2"/>
  <c r="B1827" i="2"/>
  <c r="A1827" i="2"/>
  <c r="C1826" i="2"/>
  <c r="B1826" i="2"/>
  <c r="A1826" i="2"/>
  <c r="C1825" i="2"/>
  <c r="B1825" i="2"/>
  <c r="A1825" i="2"/>
  <c r="C1824" i="2"/>
  <c r="B1824" i="2"/>
  <c r="A1824" i="2"/>
  <c r="C1823" i="2"/>
  <c r="B1823" i="2"/>
  <c r="A1823" i="2"/>
  <c r="C1822" i="2"/>
  <c r="B1822" i="2"/>
  <c r="A1822" i="2"/>
  <c r="C1821" i="2"/>
  <c r="B1821" i="2"/>
  <c r="A1821" i="2"/>
  <c r="C1820" i="2"/>
  <c r="B1820" i="2"/>
  <c r="A1820" i="2"/>
  <c r="C1819" i="2"/>
  <c r="B1819" i="2"/>
  <c r="A1819" i="2"/>
  <c r="C1818" i="2"/>
  <c r="B1818" i="2"/>
  <c r="A1818" i="2"/>
  <c r="C1817" i="2"/>
  <c r="B1817" i="2"/>
  <c r="A1817" i="2"/>
  <c r="C1816" i="2"/>
  <c r="B1816" i="2"/>
  <c r="A1816" i="2"/>
  <c r="C1815" i="2"/>
  <c r="B1815" i="2"/>
  <c r="A1815" i="2"/>
  <c r="C1814" i="2"/>
  <c r="B1814" i="2"/>
  <c r="A1814" i="2"/>
  <c r="C1813" i="2"/>
  <c r="B1813" i="2"/>
  <c r="A1813" i="2"/>
  <c r="C1812" i="2"/>
  <c r="B1812" i="2"/>
  <c r="A1812" i="2"/>
  <c r="C1811" i="2"/>
  <c r="B1811" i="2"/>
  <c r="A1811" i="2"/>
  <c r="C1810" i="2"/>
  <c r="B1810" i="2"/>
  <c r="A1810" i="2"/>
  <c r="C1809" i="2"/>
  <c r="B1809" i="2"/>
  <c r="A1809" i="2"/>
  <c r="C1808" i="2"/>
  <c r="B1808" i="2"/>
  <c r="A1808" i="2"/>
  <c r="C1807" i="2"/>
  <c r="B1807" i="2"/>
  <c r="A1807" i="2"/>
  <c r="C1806" i="2"/>
  <c r="B1806" i="2"/>
  <c r="A1806" i="2"/>
  <c r="C1805" i="2"/>
  <c r="B1805" i="2"/>
  <c r="A1805" i="2"/>
  <c r="C1804" i="2"/>
  <c r="B1804" i="2"/>
  <c r="A1804" i="2"/>
  <c r="C1803" i="2"/>
  <c r="B1803" i="2"/>
  <c r="A1803" i="2"/>
  <c r="C1802" i="2"/>
  <c r="B1802" i="2"/>
  <c r="A1802" i="2"/>
  <c r="C1801" i="2"/>
  <c r="B1801" i="2"/>
  <c r="A1801" i="2"/>
  <c r="C1800" i="2"/>
  <c r="B1800" i="2"/>
  <c r="A1800" i="2"/>
  <c r="C1799" i="2"/>
  <c r="B1799" i="2"/>
  <c r="A1799" i="2"/>
  <c r="C1798" i="2"/>
  <c r="B1798" i="2"/>
  <c r="A1798" i="2"/>
  <c r="C1797" i="2"/>
  <c r="B1797" i="2"/>
  <c r="A1797" i="2"/>
  <c r="C1796" i="2"/>
  <c r="B1796" i="2"/>
  <c r="A1796" i="2"/>
  <c r="C1795" i="2"/>
  <c r="B1795" i="2"/>
  <c r="A1795" i="2"/>
  <c r="C1794" i="2"/>
  <c r="B1794" i="2"/>
  <c r="A1794" i="2"/>
  <c r="C1793" i="2"/>
  <c r="B1793" i="2"/>
  <c r="A1793" i="2"/>
  <c r="C1792" i="2"/>
  <c r="B1792" i="2"/>
  <c r="A1792" i="2"/>
  <c r="C1791" i="2"/>
  <c r="B1791" i="2"/>
  <c r="A1791" i="2"/>
  <c r="C1790" i="2"/>
  <c r="B1790" i="2"/>
  <c r="A1790" i="2"/>
  <c r="C1789" i="2"/>
  <c r="B1789" i="2"/>
  <c r="A1789" i="2"/>
  <c r="C1788" i="2"/>
  <c r="B1788" i="2"/>
  <c r="A1788" i="2"/>
  <c r="C1787" i="2"/>
  <c r="B1787" i="2"/>
  <c r="A1787" i="2"/>
  <c r="C1786" i="2"/>
  <c r="B1786" i="2"/>
  <c r="A1786" i="2"/>
  <c r="C1785" i="2"/>
  <c r="B1785" i="2"/>
  <c r="A1785" i="2"/>
  <c r="C1784" i="2"/>
  <c r="B1784" i="2"/>
  <c r="A1784" i="2"/>
  <c r="C1783" i="2"/>
  <c r="B1783" i="2"/>
  <c r="A1783" i="2"/>
  <c r="C1782" i="2"/>
  <c r="B1782" i="2"/>
  <c r="A1782" i="2"/>
  <c r="C1781" i="2"/>
  <c r="B1781" i="2"/>
  <c r="A1781" i="2"/>
  <c r="C1780" i="2"/>
  <c r="B1780" i="2"/>
  <c r="A1780" i="2"/>
  <c r="C1779" i="2"/>
  <c r="B1779" i="2"/>
  <c r="A1779" i="2"/>
  <c r="C1778" i="2"/>
  <c r="B1778" i="2"/>
  <c r="A1778" i="2"/>
  <c r="C1777" i="2"/>
  <c r="B1777" i="2"/>
  <c r="A1777" i="2"/>
  <c r="C1776" i="2"/>
  <c r="B1776" i="2"/>
  <c r="A1776" i="2"/>
  <c r="C1775" i="2"/>
  <c r="B1775" i="2"/>
  <c r="A1775" i="2"/>
  <c r="C1774" i="2"/>
  <c r="B1774" i="2"/>
  <c r="A1774" i="2"/>
  <c r="C1773" i="2"/>
  <c r="B1773" i="2"/>
  <c r="A1773" i="2"/>
  <c r="C1772" i="2"/>
  <c r="B1772" i="2"/>
  <c r="A1772" i="2"/>
  <c r="C1771" i="2"/>
  <c r="B1771" i="2"/>
  <c r="A1771" i="2"/>
  <c r="C1770" i="2"/>
  <c r="B1770" i="2"/>
  <c r="A1770" i="2"/>
  <c r="C1769" i="2"/>
  <c r="B1769" i="2"/>
  <c r="A1769" i="2"/>
  <c r="C1768" i="2"/>
  <c r="B1768" i="2"/>
  <c r="A1768" i="2"/>
  <c r="C1767" i="2"/>
  <c r="B1767" i="2"/>
  <c r="A1767" i="2"/>
  <c r="C1766" i="2"/>
  <c r="B1766" i="2"/>
  <c r="A1766" i="2"/>
  <c r="C1765" i="2"/>
  <c r="B1765" i="2"/>
  <c r="A1765" i="2"/>
  <c r="C1764" i="2"/>
  <c r="B1764" i="2"/>
  <c r="A1764" i="2"/>
  <c r="C1763" i="2"/>
  <c r="B1763" i="2"/>
  <c r="A1763" i="2"/>
  <c r="C1762" i="2"/>
  <c r="B1762" i="2"/>
  <c r="A1762" i="2"/>
  <c r="C1761" i="2"/>
  <c r="B1761" i="2"/>
  <c r="A1761" i="2"/>
  <c r="C1760" i="2"/>
  <c r="B1760" i="2"/>
  <c r="A1760" i="2"/>
  <c r="C1759" i="2"/>
  <c r="B1759" i="2"/>
  <c r="A1759" i="2"/>
  <c r="C1758" i="2"/>
  <c r="B1758" i="2"/>
  <c r="A1758" i="2"/>
  <c r="C1757" i="2"/>
  <c r="B1757" i="2"/>
  <c r="A1757" i="2"/>
  <c r="C1756" i="2"/>
  <c r="B1756" i="2"/>
  <c r="A1756" i="2"/>
  <c r="C1755" i="2"/>
  <c r="B1755" i="2"/>
  <c r="A1755" i="2"/>
  <c r="C1754" i="2"/>
  <c r="B1754" i="2"/>
  <c r="A1754" i="2"/>
  <c r="C1753" i="2"/>
  <c r="B1753" i="2"/>
  <c r="A1753" i="2"/>
  <c r="C1752" i="2"/>
  <c r="B1752" i="2"/>
  <c r="A1752" i="2"/>
  <c r="C1751" i="2"/>
  <c r="B1751" i="2"/>
  <c r="A1751" i="2"/>
  <c r="C1750" i="2"/>
  <c r="B1750" i="2"/>
  <c r="A1750" i="2"/>
  <c r="C1749" i="2"/>
  <c r="B1749" i="2"/>
  <c r="A1749" i="2"/>
  <c r="C1748" i="2"/>
  <c r="B1748" i="2"/>
  <c r="A1748" i="2"/>
  <c r="C1747" i="2"/>
  <c r="B1747" i="2"/>
  <c r="A1747" i="2"/>
  <c r="C1746" i="2"/>
  <c r="B1746" i="2"/>
  <c r="A1746" i="2"/>
  <c r="C1745" i="2"/>
  <c r="B1745" i="2"/>
  <c r="A1745" i="2"/>
  <c r="C1744" i="2"/>
  <c r="B1744" i="2"/>
  <c r="A1744" i="2"/>
  <c r="C1743" i="2"/>
  <c r="B1743" i="2"/>
  <c r="A1743" i="2"/>
  <c r="C1742" i="2"/>
  <c r="B1742" i="2"/>
  <c r="A1742" i="2"/>
  <c r="C1741" i="2"/>
  <c r="B1741" i="2"/>
  <c r="A1741" i="2"/>
  <c r="C1740" i="2"/>
  <c r="B1740" i="2"/>
  <c r="A1740" i="2"/>
  <c r="C1739" i="2"/>
  <c r="B1739" i="2"/>
  <c r="A1739" i="2"/>
  <c r="C1738" i="2"/>
  <c r="B1738" i="2"/>
  <c r="A1738" i="2"/>
  <c r="C1737" i="2"/>
  <c r="B1737" i="2"/>
  <c r="A1737" i="2"/>
  <c r="C1736" i="2"/>
  <c r="B1736" i="2"/>
  <c r="A1736" i="2"/>
  <c r="C1735" i="2"/>
  <c r="B1735" i="2"/>
  <c r="A1735" i="2"/>
  <c r="C1734" i="2"/>
  <c r="B1734" i="2"/>
  <c r="A1734" i="2"/>
  <c r="C1733" i="2"/>
  <c r="B1733" i="2"/>
  <c r="A1733" i="2"/>
  <c r="C1732" i="2"/>
  <c r="B1732" i="2"/>
  <c r="A1732" i="2"/>
  <c r="C1731" i="2"/>
  <c r="B1731" i="2"/>
  <c r="A1731" i="2"/>
  <c r="C1730" i="2"/>
  <c r="B1730" i="2"/>
  <c r="A1730" i="2"/>
  <c r="C1729" i="2"/>
  <c r="B1729" i="2"/>
  <c r="A1729" i="2"/>
  <c r="C1728" i="2"/>
  <c r="B1728" i="2"/>
  <c r="A1728" i="2"/>
  <c r="C1727" i="2"/>
  <c r="B1727" i="2"/>
  <c r="A1727" i="2"/>
  <c r="C1726" i="2"/>
  <c r="B1726" i="2"/>
  <c r="A1726" i="2"/>
  <c r="C1725" i="2"/>
  <c r="B1725" i="2"/>
  <c r="A1725" i="2"/>
  <c r="C1724" i="2"/>
  <c r="B1724" i="2"/>
  <c r="A1724" i="2"/>
  <c r="C1723" i="2"/>
  <c r="B1723" i="2"/>
  <c r="A1723" i="2"/>
  <c r="C1722" i="2"/>
  <c r="B1722" i="2"/>
  <c r="A1722" i="2"/>
  <c r="C1721" i="2"/>
  <c r="B1721" i="2"/>
  <c r="A1721" i="2"/>
  <c r="C1720" i="2"/>
  <c r="B1720" i="2"/>
  <c r="A1720" i="2"/>
  <c r="C1719" i="2"/>
  <c r="B1719" i="2"/>
  <c r="A1719" i="2"/>
  <c r="C1718" i="2"/>
  <c r="B1718" i="2"/>
  <c r="A1718" i="2"/>
  <c r="C1717" i="2"/>
  <c r="B1717" i="2"/>
  <c r="A1717" i="2"/>
  <c r="C1716" i="2"/>
  <c r="B1716" i="2"/>
  <c r="A1716" i="2"/>
  <c r="C1715" i="2"/>
  <c r="B1715" i="2"/>
  <c r="A1715" i="2"/>
  <c r="C1714" i="2"/>
  <c r="B1714" i="2"/>
  <c r="A1714" i="2"/>
  <c r="C1713" i="2"/>
  <c r="B1713" i="2"/>
  <c r="A1713" i="2"/>
  <c r="C1712" i="2"/>
  <c r="B1712" i="2"/>
  <c r="A1712" i="2"/>
  <c r="C1711" i="2"/>
  <c r="B1711" i="2"/>
  <c r="A1711" i="2"/>
  <c r="C1710" i="2"/>
  <c r="B1710" i="2"/>
  <c r="A1710" i="2"/>
  <c r="C1709" i="2"/>
  <c r="B1709" i="2"/>
  <c r="A1709" i="2"/>
  <c r="C1708" i="2"/>
  <c r="B1708" i="2"/>
  <c r="A1708" i="2"/>
  <c r="C1707" i="2"/>
  <c r="B1707" i="2"/>
  <c r="A1707" i="2"/>
  <c r="C1706" i="2"/>
  <c r="B1706" i="2"/>
  <c r="A1706" i="2"/>
  <c r="C1705" i="2"/>
  <c r="B1705" i="2"/>
  <c r="A1705" i="2"/>
  <c r="C1704" i="2"/>
  <c r="B1704" i="2"/>
  <c r="A1704" i="2"/>
  <c r="C1703" i="2"/>
  <c r="B1703" i="2"/>
  <c r="A1703" i="2"/>
  <c r="C1702" i="2"/>
  <c r="B1702" i="2"/>
  <c r="A1702" i="2"/>
  <c r="C1701" i="2"/>
  <c r="B1701" i="2"/>
  <c r="A1701" i="2"/>
  <c r="C1700" i="2"/>
  <c r="B1700" i="2"/>
  <c r="A1700" i="2"/>
  <c r="C1699" i="2"/>
  <c r="B1699" i="2"/>
  <c r="A1699" i="2"/>
  <c r="C1698" i="2"/>
  <c r="B1698" i="2"/>
  <c r="A1698" i="2"/>
  <c r="C1697" i="2"/>
  <c r="B1697" i="2"/>
  <c r="A1697" i="2"/>
  <c r="C1696" i="2"/>
  <c r="B1696" i="2"/>
  <c r="A1696" i="2"/>
  <c r="C1695" i="2"/>
  <c r="B1695" i="2"/>
  <c r="A1695" i="2"/>
  <c r="C1694" i="2"/>
  <c r="B1694" i="2"/>
  <c r="A1694" i="2"/>
  <c r="C1693" i="2"/>
  <c r="B1693" i="2"/>
  <c r="A1693" i="2"/>
  <c r="C1692" i="2"/>
  <c r="B1692" i="2"/>
  <c r="A1692" i="2"/>
  <c r="C1691" i="2"/>
  <c r="B1691" i="2"/>
  <c r="A1691" i="2"/>
  <c r="C1690" i="2"/>
  <c r="B1690" i="2"/>
  <c r="A1690" i="2"/>
  <c r="C1689" i="2"/>
  <c r="B1689" i="2"/>
  <c r="A1689" i="2"/>
  <c r="C1688" i="2"/>
  <c r="B1688" i="2"/>
  <c r="A1688" i="2"/>
  <c r="C1687" i="2"/>
  <c r="B1687" i="2"/>
  <c r="A1687" i="2"/>
  <c r="C1686" i="2"/>
  <c r="B1686" i="2"/>
  <c r="A1686" i="2"/>
  <c r="C1685" i="2"/>
  <c r="B1685" i="2"/>
  <c r="A1685" i="2"/>
  <c r="C1684" i="2"/>
  <c r="B1684" i="2"/>
  <c r="A1684" i="2"/>
  <c r="C1683" i="2"/>
  <c r="B1683" i="2"/>
  <c r="A1683" i="2"/>
  <c r="C1682" i="2"/>
  <c r="B1682" i="2"/>
  <c r="A1682" i="2"/>
  <c r="C1681" i="2"/>
  <c r="B1681" i="2"/>
  <c r="A1681" i="2"/>
  <c r="C1680" i="2"/>
  <c r="B1680" i="2"/>
  <c r="A1680" i="2"/>
  <c r="C1679" i="2"/>
  <c r="B1679" i="2"/>
  <c r="A1679" i="2"/>
  <c r="C1678" i="2"/>
  <c r="B1678" i="2"/>
  <c r="A1678" i="2"/>
  <c r="C1677" i="2"/>
  <c r="B1677" i="2"/>
  <c r="A1677" i="2"/>
  <c r="C1676" i="2"/>
  <c r="B1676" i="2"/>
  <c r="A1676" i="2"/>
  <c r="C1675" i="2"/>
  <c r="B1675" i="2"/>
  <c r="A1675" i="2"/>
  <c r="C1674" i="2"/>
  <c r="B1674" i="2"/>
  <c r="A1674" i="2"/>
  <c r="C1673" i="2"/>
  <c r="B1673" i="2"/>
  <c r="A1673" i="2"/>
  <c r="C1672" i="2"/>
  <c r="B1672" i="2"/>
  <c r="A1672" i="2"/>
  <c r="C1671" i="2"/>
  <c r="B1671" i="2"/>
  <c r="A1671" i="2"/>
  <c r="C1670" i="2"/>
  <c r="B1670" i="2"/>
  <c r="A1670" i="2"/>
  <c r="C1669" i="2"/>
  <c r="B1669" i="2"/>
  <c r="A1669" i="2"/>
  <c r="C1668" i="2"/>
  <c r="B1668" i="2"/>
  <c r="A1668" i="2"/>
  <c r="C1667" i="2"/>
  <c r="B1667" i="2"/>
  <c r="A1667" i="2"/>
  <c r="C1666" i="2"/>
  <c r="B1666" i="2"/>
  <c r="A1666" i="2"/>
  <c r="C1665" i="2"/>
  <c r="B1665" i="2"/>
  <c r="A1665" i="2"/>
  <c r="C1664" i="2"/>
  <c r="B1664" i="2"/>
  <c r="A1664" i="2"/>
  <c r="C1663" i="2"/>
  <c r="B1663" i="2"/>
  <c r="A1663" i="2"/>
  <c r="C1662" i="2"/>
  <c r="B1662" i="2"/>
  <c r="A1662" i="2"/>
  <c r="C1661" i="2"/>
  <c r="B1661" i="2"/>
  <c r="A1661" i="2"/>
  <c r="C1660" i="2"/>
  <c r="B1660" i="2"/>
  <c r="A1660" i="2"/>
  <c r="C1659" i="2"/>
  <c r="B1659" i="2"/>
  <c r="A1659" i="2"/>
  <c r="C1658" i="2"/>
  <c r="B1658" i="2"/>
  <c r="A1658" i="2"/>
  <c r="C1657" i="2"/>
  <c r="B1657" i="2"/>
  <c r="A1657" i="2"/>
  <c r="C1656" i="2"/>
  <c r="B1656" i="2"/>
  <c r="A1656" i="2"/>
  <c r="C1655" i="2"/>
  <c r="B1655" i="2"/>
  <c r="A1655" i="2"/>
  <c r="C1654" i="2"/>
  <c r="B1654" i="2"/>
  <c r="A1654" i="2"/>
  <c r="C1653" i="2"/>
  <c r="B1653" i="2"/>
  <c r="A1653" i="2"/>
  <c r="C1652" i="2"/>
  <c r="B1652" i="2"/>
  <c r="A1652" i="2"/>
  <c r="C1651" i="2"/>
  <c r="B1651" i="2"/>
  <c r="A1651" i="2"/>
  <c r="C1650" i="2"/>
  <c r="B1650" i="2"/>
  <c r="A1650" i="2"/>
  <c r="C1649" i="2"/>
  <c r="B1649" i="2"/>
  <c r="A1649" i="2"/>
  <c r="C1648" i="2"/>
  <c r="B1648" i="2"/>
  <c r="A1648" i="2"/>
  <c r="C1647" i="2"/>
  <c r="B1647" i="2"/>
  <c r="A1647" i="2"/>
  <c r="C1646" i="2"/>
  <c r="B1646" i="2"/>
  <c r="A1646" i="2"/>
  <c r="C1645" i="2"/>
  <c r="B1645" i="2"/>
  <c r="A1645" i="2"/>
  <c r="C1644" i="2"/>
  <c r="B1644" i="2"/>
  <c r="A1644" i="2"/>
  <c r="C1643" i="2"/>
  <c r="B1643" i="2"/>
  <c r="A1643" i="2"/>
  <c r="C1642" i="2"/>
  <c r="B1642" i="2"/>
  <c r="A1642" i="2"/>
  <c r="C1641" i="2"/>
  <c r="B1641" i="2"/>
  <c r="A1641" i="2"/>
  <c r="C1640" i="2"/>
  <c r="B1640" i="2"/>
  <c r="A1640" i="2"/>
  <c r="C1639" i="2"/>
  <c r="B1639" i="2"/>
  <c r="A1639" i="2"/>
  <c r="C1638" i="2"/>
  <c r="B1638" i="2"/>
  <c r="A1638" i="2"/>
  <c r="C1637" i="2"/>
  <c r="B1637" i="2"/>
  <c r="A1637" i="2"/>
  <c r="C1636" i="2"/>
  <c r="B1636" i="2"/>
  <c r="A1636" i="2"/>
  <c r="C1635" i="2"/>
  <c r="B1635" i="2"/>
  <c r="A1635" i="2"/>
  <c r="C1634" i="2"/>
  <c r="B1634" i="2"/>
  <c r="A1634" i="2"/>
  <c r="C1633" i="2"/>
  <c r="B1633" i="2"/>
  <c r="A1633" i="2"/>
  <c r="C1632" i="2"/>
  <c r="B1632" i="2"/>
  <c r="A1632" i="2"/>
  <c r="C1631" i="2"/>
  <c r="B1631" i="2"/>
  <c r="A1631" i="2"/>
  <c r="C1630" i="2"/>
  <c r="B1630" i="2"/>
  <c r="A1630" i="2"/>
  <c r="C1629" i="2"/>
  <c r="B1629" i="2"/>
  <c r="A1629" i="2"/>
  <c r="C1628" i="2"/>
  <c r="B1628" i="2"/>
  <c r="A1628" i="2"/>
  <c r="C1627" i="2"/>
  <c r="B1627" i="2"/>
  <c r="A1627" i="2"/>
  <c r="C1626" i="2"/>
  <c r="B1626" i="2"/>
  <c r="A1626" i="2"/>
  <c r="C1625" i="2"/>
  <c r="B1625" i="2"/>
  <c r="A1625" i="2"/>
  <c r="C1624" i="2"/>
  <c r="B1624" i="2"/>
  <c r="A1624" i="2"/>
  <c r="C1623" i="2"/>
  <c r="B1623" i="2"/>
  <c r="A1623" i="2"/>
  <c r="C1622" i="2"/>
  <c r="B1622" i="2"/>
  <c r="A1622" i="2"/>
  <c r="C1621" i="2"/>
  <c r="B1621" i="2"/>
  <c r="A1621" i="2"/>
  <c r="C1620" i="2"/>
  <c r="B1620" i="2"/>
  <c r="A1620" i="2"/>
  <c r="C1619" i="2"/>
  <c r="B1619" i="2"/>
  <c r="A1619" i="2"/>
  <c r="C1618" i="2"/>
  <c r="B1618" i="2"/>
  <c r="A1618" i="2"/>
  <c r="C1617" i="2"/>
  <c r="B1617" i="2"/>
  <c r="A1617" i="2"/>
  <c r="C1616" i="2"/>
  <c r="B1616" i="2"/>
  <c r="A1616" i="2"/>
  <c r="C1615" i="2"/>
  <c r="B1615" i="2"/>
  <c r="A1615" i="2"/>
  <c r="C1614" i="2"/>
  <c r="B1614" i="2"/>
  <c r="A1614" i="2"/>
  <c r="C1613" i="2"/>
  <c r="B1613" i="2"/>
  <c r="A1613" i="2"/>
  <c r="C1612" i="2"/>
  <c r="B1612" i="2"/>
  <c r="A1612" i="2"/>
  <c r="C1611" i="2"/>
  <c r="B1611" i="2"/>
  <c r="A1611" i="2"/>
  <c r="C1610" i="2"/>
  <c r="B1610" i="2"/>
  <c r="A1610" i="2"/>
  <c r="C1609" i="2"/>
  <c r="B1609" i="2"/>
  <c r="A1609" i="2"/>
  <c r="C1608" i="2"/>
  <c r="B1608" i="2"/>
  <c r="A1608" i="2"/>
  <c r="C1607" i="2"/>
  <c r="B1607" i="2"/>
  <c r="A1607" i="2"/>
  <c r="C1606" i="2"/>
  <c r="B1606" i="2"/>
  <c r="A1606" i="2"/>
  <c r="C1605" i="2"/>
  <c r="B1605" i="2"/>
  <c r="A1605" i="2"/>
  <c r="C1604" i="2"/>
  <c r="B1604" i="2"/>
  <c r="A1604" i="2"/>
  <c r="C1603" i="2"/>
  <c r="B1603" i="2"/>
  <c r="A1603" i="2"/>
  <c r="C1602" i="2"/>
  <c r="B1602" i="2"/>
  <c r="A1602" i="2"/>
  <c r="C1601" i="2"/>
  <c r="B1601" i="2"/>
  <c r="A1601" i="2"/>
  <c r="C1600" i="2"/>
  <c r="B1600" i="2"/>
  <c r="A1600" i="2"/>
  <c r="C1599" i="2"/>
  <c r="B1599" i="2"/>
  <c r="A1599" i="2"/>
  <c r="C1598" i="2"/>
  <c r="B1598" i="2"/>
  <c r="A1598" i="2"/>
  <c r="C1597" i="2"/>
  <c r="B1597" i="2"/>
  <c r="A1597" i="2"/>
  <c r="C1596" i="2"/>
  <c r="B1596" i="2"/>
  <c r="A1596" i="2"/>
  <c r="C1595" i="2"/>
  <c r="B1595" i="2"/>
  <c r="A1595" i="2"/>
  <c r="C1594" i="2"/>
  <c r="B1594" i="2"/>
  <c r="A1594" i="2"/>
  <c r="C1593" i="2"/>
  <c r="B1593" i="2"/>
  <c r="A1593" i="2"/>
  <c r="C1592" i="2"/>
  <c r="B1592" i="2"/>
  <c r="A1592" i="2"/>
  <c r="C1591" i="2"/>
  <c r="B1591" i="2"/>
  <c r="A1591" i="2"/>
  <c r="C1590" i="2"/>
  <c r="B1590" i="2"/>
  <c r="A1590" i="2"/>
  <c r="C1589" i="2"/>
  <c r="B1589" i="2"/>
  <c r="A1589" i="2"/>
  <c r="C1588" i="2"/>
  <c r="B1588" i="2"/>
  <c r="A1588" i="2"/>
  <c r="C1587" i="2"/>
  <c r="B1587" i="2"/>
  <c r="A1587" i="2"/>
  <c r="C1586" i="2"/>
  <c r="B1586" i="2"/>
  <c r="A1586" i="2"/>
  <c r="C1585" i="2"/>
  <c r="B1585" i="2"/>
  <c r="A1585" i="2"/>
  <c r="C1584" i="2"/>
  <c r="B1584" i="2"/>
  <c r="A1584" i="2"/>
  <c r="C1583" i="2"/>
  <c r="B1583" i="2"/>
  <c r="A1583" i="2"/>
  <c r="C1582" i="2"/>
  <c r="B1582" i="2"/>
  <c r="A1582" i="2"/>
  <c r="C1581" i="2"/>
  <c r="B1581" i="2"/>
  <c r="A1581" i="2"/>
  <c r="C1580" i="2"/>
  <c r="B1580" i="2"/>
  <c r="A1580" i="2"/>
  <c r="C1579" i="2"/>
  <c r="B1579" i="2"/>
  <c r="A1579" i="2"/>
  <c r="C1578" i="2"/>
  <c r="B1578" i="2"/>
  <c r="A1578" i="2"/>
  <c r="C1577" i="2"/>
  <c r="B1577" i="2"/>
  <c r="A1577" i="2"/>
  <c r="C1576" i="2"/>
  <c r="B1576" i="2"/>
  <c r="A1576" i="2"/>
  <c r="C1575" i="2"/>
  <c r="B1575" i="2"/>
  <c r="A1575" i="2"/>
  <c r="C1574" i="2"/>
  <c r="B1574" i="2"/>
  <c r="A1574" i="2"/>
  <c r="C1573" i="2"/>
  <c r="B1573" i="2"/>
  <c r="A1573" i="2"/>
  <c r="C1572" i="2"/>
  <c r="B1572" i="2"/>
  <c r="A1572" i="2"/>
  <c r="C1571" i="2"/>
  <c r="B1571" i="2"/>
  <c r="A1571" i="2"/>
  <c r="C1570" i="2"/>
  <c r="B1570" i="2"/>
  <c r="A1570" i="2"/>
  <c r="C1569" i="2"/>
  <c r="B1569" i="2"/>
  <c r="A1569" i="2"/>
  <c r="C1568" i="2"/>
  <c r="B1568" i="2"/>
  <c r="A1568" i="2"/>
  <c r="C1567" i="2"/>
  <c r="B1567" i="2"/>
  <c r="A1567" i="2"/>
  <c r="C1566" i="2"/>
  <c r="B1566" i="2"/>
  <c r="A1566" i="2"/>
  <c r="C1565" i="2"/>
  <c r="B1565" i="2"/>
  <c r="A1565" i="2"/>
  <c r="C1564" i="2"/>
  <c r="B1564" i="2"/>
  <c r="A1564" i="2"/>
  <c r="C1563" i="2"/>
  <c r="B1563" i="2"/>
  <c r="A1563" i="2"/>
  <c r="C1562" i="2"/>
  <c r="B1562" i="2"/>
  <c r="A1562" i="2"/>
  <c r="C1561" i="2"/>
  <c r="B1561" i="2"/>
  <c r="A1561" i="2"/>
  <c r="C1560" i="2"/>
  <c r="B1560" i="2"/>
  <c r="A1560" i="2"/>
  <c r="C1559" i="2"/>
  <c r="B1559" i="2"/>
  <c r="A1559" i="2"/>
  <c r="C1558" i="2"/>
  <c r="B1558" i="2"/>
  <c r="A1558" i="2"/>
  <c r="C1557" i="2"/>
  <c r="B1557" i="2"/>
  <c r="A1557" i="2"/>
  <c r="C1556" i="2"/>
  <c r="B1556" i="2"/>
  <c r="A1556" i="2"/>
  <c r="C1555" i="2"/>
  <c r="B1555" i="2"/>
  <c r="A1555" i="2"/>
  <c r="C1554" i="2"/>
  <c r="B1554" i="2"/>
  <c r="A1554" i="2"/>
  <c r="C1553" i="2"/>
  <c r="B1553" i="2"/>
  <c r="A1553" i="2"/>
  <c r="C1552" i="2"/>
  <c r="B1552" i="2"/>
  <c r="A1552" i="2"/>
  <c r="C1551" i="2"/>
  <c r="B1551" i="2"/>
  <c r="A1551" i="2"/>
  <c r="C1550" i="2"/>
  <c r="B1550" i="2"/>
  <c r="A1550" i="2"/>
  <c r="C1549" i="2"/>
  <c r="B1549" i="2"/>
  <c r="A1549" i="2"/>
  <c r="C1548" i="2"/>
  <c r="B1548" i="2"/>
  <c r="A1548" i="2"/>
  <c r="C1547" i="2"/>
  <c r="B1547" i="2"/>
  <c r="A1547" i="2"/>
  <c r="C1546" i="2"/>
  <c r="B1546" i="2"/>
  <c r="A1546" i="2"/>
  <c r="C1545" i="2"/>
  <c r="B1545" i="2"/>
  <c r="A1545" i="2"/>
  <c r="C1544" i="2"/>
  <c r="B1544" i="2"/>
  <c r="A1544" i="2"/>
  <c r="C1543" i="2"/>
  <c r="B1543" i="2"/>
  <c r="A1543" i="2"/>
  <c r="C1542" i="2"/>
  <c r="B1542" i="2"/>
  <c r="A1542" i="2"/>
  <c r="C1541" i="2"/>
  <c r="B1541" i="2"/>
  <c r="A1541" i="2"/>
  <c r="C1540" i="2"/>
  <c r="B1540" i="2"/>
  <c r="A1540" i="2"/>
  <c r="C1539" i="2"/>
  <c r="B1539" i="2"/>
  <c r="A1539" i="2"/>
  <c r="C1538" i="2"/>
  <c r="B1538" i="2"/>
  <c r="A1538" i="2"/>
  <c r="C1537" i="2"/>
  <c r="B1537" i="2"/>
  <c r="A1537" i="2"/>
  <c r="C1536" i="2"/>
  <c r="B1536" i="2"/>
  <c r="A1536" i="2"/>
  <c r="C1535" i="2"/>
  <c r="B1535" i="2"/>
  <c r="A1535" i="2"/>
  <c r="C1534" i="2"/>
  <c r="B1534" i="2"/>
  <c r="A1534" i="2"/>
  <c r="C1533" i="2"/>
  <c r="B1533" i="2"/>
  <c r="A1533" i="2"/>
  <c r="C1532" i="2"/>
  <c r="B1532" i="2"/>
  <c r="A1532" i="2"/>
  <c r="C1531" i="2"/>
  <c r="B1531" i="2"/>
  <c r="A1531" i="2"/>
  <c r="C1530" i="2"/>
  <c r="B1530" i="2"/>
  <c r="A1530" i="2"/>
  <c r="C1529" i="2"/>
  <c r="B1529" i="2"/>
  <c r="A1529" i="2"/>
  <c r="C1528" i="2"/>
  <c r="B1528" i="2"/>
  <c r="A1528" i="2"/>
  <c r="C1527" i="2"/>
  <c r="B1527" i="2"/>
  <c r="A1527" i="2"/>
  <c r="C1526" i="2"/>
  <c r="B1526" i="2"/>
  <c r="A1526" i="2"/>
  <c r="C1525" i="2"/>
  <c r="B1525" i="2"/>
  <c r="A1525" i="2"/>
  <c r="C1524" i="2"/>
  <c r="B1524" i="2"/>
  <c r="A1524" i="2"/>
  <c r="C1523" i="2"/>
  <c r="B1523" i="2"/>
  <c r="A1523" i="2"/>
  <c r="C1522" i="2"/>
  <c r="B1522" i="2"/>
  <c r="A1522" i="2"/>
  <c r="C1521" i="2"/>
  <c r="B1521" i="2"/>
  <c r="A1521" i="2"/>
  <c r="C1520" i="2"/>
  <c r="B1520" i="2"/>
  <c r="A1520" i="2"/>
  <c r="C1519" i="2"/>
  <c r="B1519" i="2"/>
  <c r="A1519" i="2"/>
  <c r="C1518" i="2"/>
  <c r="B1518" i="2"/>
  <c r="A1518" i="2"/>
  <c r="C1517" i="2"/>
  <c r="B1517" i="2"/>
  <c r="A1517" i="2"/>
  <c r="C1516" i="2"/>
  <c r="B1516" i="2"/>
  <c r="A1516" i="2"/>
  <c r="C1515" i="2"/>
  <c r="B1515" i="2"/>
  <c r="A1515" i="2"/>
  <c r="C1514" i="2"/>
  <c r="B1514" i="2"/>
  <c r="A1514" i="2"/>
  <c r="C1513" i="2"/>
  <c r="B1513" i="2"/>
  <c r="A1513" i="2"/>
  <c r="C1512" i="2"/>
  <c r="B1512" i="2"/>
  <c r="A1512" i="2"/>
  <c r="C1511" i="2"/>
  <c r="B1511" i="2"/>
  <c r="A1511" i="2"/>
  <c r="C1510" i="2"/>
  <c r="B1510" i="2"/>
  <c r="A1510" i="2"/>
  <c r="C1509" i="2"/>
  <c r="B1509" i="2"/>
  <c r="A1509" i="2"/>
  <c r="C1508" i="2"/>
  <c r="B1508" i="2"/>
  <c r="A1508" i="2"/>
  <c r="C1507" i="2"/>
  <c r="B1507" i="2"/>
  <c r="A1507" i="2"/>
  <c r="C1506" i="2"/>
  <c r="B1506" i="2"/>
  <c r="A1506" i="2"/>
  <c r="C1505" i="2"/>
  <c r="B1505" i="2"/>
  <c r="A1505" i="2"/>
  <c r="C1504" i="2"/>
  <c r="B1504" i="2"/>
  <c r="A1504" i="2"/>
  <c r="C1503" i="2"/>
  <c r="B1503" i="2"/>
  <c r="A1503" i="2"/>
  <c r="C1502" i="2"/>
  <c r="B1502" i="2"/>
  <c r="A1502" i="2"/>
  <c r="C1501" i="2"/>
  <c r="B1501" i="2"/>
  <c r="A1501" i="2"/>
  <c r="C1500" i="2"/>
  <c r="B1500" i="2"/>
  <c r="A1500" i="2"/>
  <c r="C1499" i="2"/>
  <c r="B1499" i="2"/>
  <c r="A1499" i="2"/>
  <c r="C1498" i="2"/>
  <c r="B1498" i="2"/>
  <c r="A1498" i="2"/>
  <c r="C1497" i="2"/>
  <c r="B1497" i="2"/>
  <c r="A1497" i="2"/>
  <c r="C1496" i="2"/>
  <c r="B1496" i="2"/>
  <c r="A1496" i="2"/>
  <c r="C1495" i="2"/>
  <c r="B1495" i="2"/>
  <c r="A1495" i="2"/>
  <c r="C1494" i="2"/>
  <c r="B1494" i="2"/>
  <c r="A1494" i="2"/>
  <c r="C1493" i="2"/>
  <c r="B1493" i="2"/>
  <c r="A1493" i="2"/>
  <c r="C1492" i="2"/>
  <c r="B1492" i="2"/>
  <c r="A1492" i="2"/>
  <c r="C1491" i="2"/>
  <c r="B1491" i="2"/>
  <c r="A1491" i="2"/>
  <c r="C1490" i="2"/>
  <c r="B1490" i="2"/>
  <c r="A1490" i="2"/>
  <c r="C1489" i="2"/>
  <c r="B1489" i="2"/>
  <c r="A1489" i="2"/>
  <c r="C1488" i="2"/>
  <c r="B1488" i="2"/>
  <c r="A1488" i="2"/>
  <c r="C1487" i="2"/>
  <c r="B1487" i="2"/>
  <c r="A1487" i="2"/>
  <c r="C1486" i="2"/>
  <c r="B1486" i="2"/>
  <c r="A1486" i="2"/>
  <c r="C1485" i="2"/>
  <c r="B1485" i="2"/>
  <c r="A1485" i="2"/>
  <c r="C1484" i="2"/>
  <c r="B1484" i="2"/>
  <c r="A1484" i="2"/>
  <c r="C1483" i="2"/>
  <c r="B1483" i="2"/>
  <c r="A1483" i="2"/>
  <c r="C1482" i="2"/>
  <c r="B1482" i="2"/>
  <c r="A1482" i="2"/>
  <c r="C1481" i="2"/>
  <c r="B1481" i="2"/>
  <c r="A1481" i="2"/>
  <c r="C1480" i="2"/>
  <c r="B1480" i="2"/>
  <c r="A1480" i="2"/>
  <c r="C1479" i="2"/>
  <c r="B1479" i="2"/>
  <c r="A1479" i="2"/>
  <c r="C1478" i="2"/>
  <c r="B1478" i="2"/>
  <c r="A1478" i="2"/>
  <c r="C1477" i="2"/>
  <c r="B1477" i="2"/>
  <c r="A1477" i="2"/>
  <c r="C1476" i="2"/>
  <c r="B1476" i="2"/>
  <c r="A1476" i="2"/>
  <c r="C1475" i="2"/>
  <c r="B1475" i="2"/>
  <c r="A1475" i="2"/>
  <c r="C1474" i="2"/>
  <c r="B1474" i="2"/>
  <c r="A1474" i="2"/>
  <c r="C1473" i="2"/>
  <c r="B1473" i="2"/>
  <c r="A1473" i="2"/>
  <c r="C1472" i="2"/>
  <c r="B1472" i="2"/>
  <c r="A1472" i="2"/>
  <c r="C1471" i="2"/>
  <c r="B1471" i="2"/>
  <c r="A1471" i="2"/>
  <c r="C1470" i="2"/>
  <c r="B1470" i="2"/>
  <c r="A1470" i="2"/>
  <c r="C1469" i="2"/>
  <c r="B1469" i="2"/>
  <c r="A1469" i="2"/>
  <c r="C1468" i="2"/>
  <c r="B1468" i="2"/>
  <c r="A1468" i="2"/>
  <c r="C1467" i="2"/>
  <c r="B1467" i="2"/>
  <c r="A1467" i="2"/>
  <c r="C1466" i="2"/>
  <c r="B1466" i="2"/>
  <c r="A1466" i="2"/>
  <c r="C1465" i="2"/>
  <c r="B1465" i="2"/>
  <c r="A1465" i="2"/>
  <c r="C1464" i="2"/>
  <c r="B1464" i="2"/>
  <c r="A1464" i="2"/>
  <c r="C1463" i="2"/>
  <c r="B1463" i="2"/>
  <c r="A1463" i="2"/>
  <c r="C1462" i="2"/>
  <c r="B1462" i="2"/>
  <c r="A1462" i="2"/>
  <c r="C1461" i="2"/>
  <c r="B1461" i="2"/>
  <c r="A1461" i="2"/>
  <c r="C1460" i="2"/>
  <c r="B1460" i="2"/>
  <c r="A1460" i="2"/>
  <c r="C1459" i="2"/>
  <c r="B1459" i="2"/>
  <c r="A1459" i="2"/>
  <c r="C1458" i="2"/>
  <c r="B1458" i="2"/>
  <c r="A1458" i="2"/>
  <c r="C1457" i="2"/>
  <c r="B1457" i="2"/>
  <c r="A1457" i="2"/>
  <c r="C1456" i="2"/>
  <c r="B1456" i="2"/>
  <c r="A1456" i="2"/>
  <c r="C1455" i="2"/>
  <c r="B1455" i="2"/>
  <c r="A1455" i="2"/>
  <c r="C1454" i="2"/>
  <c r="B1454" i="2"/>
  <c r="A1454" i="2"/>
  <c r="C1453" i="2"/>
  <c r="B1453" i="2"/>
  <c r="A1453" i="2"/>
  <c r="C1452" i="2"/>
  <c r="B1452" i="2"/>
  <c r="A1452" i="2"/>
  <c r="C1451" i="2"/>
  <c r="B1451" i="2"/>
  <c r="A1451" i="2"/>
  <c r="C1450" i="2"/>
  <c r="B1450" i="2"/>
  <c r="A1450" i="2"/>
  <c r="C1449" i="2"/>
  <c r="B1449" i="2"/>
  <c r="A1449" i="2"/>
  <c r="C1448" i="2"/>
  <c r="B1448" i="2"/>
  <c r="A1448" i="2"/>
  <c r="C1447" i="2"/>
  <c r="B1447" i="2"/>
  <c r="A1447" i="2"/>
  <c r="C1446" i="2"/>
  <c r="B1446" i="2"/>
  <c r="A1446" i="2"/>
  <c r="C1445" i="2"/>
  <c r="B1445" i="2"/>
  <c r="A1445" i="2"/>
  <c r="C1444" i="2"/>
  <c r="B1444" i="2"/>
  <c r="A1444" i="2"/>
  <c r="C1443" i="2"/>
  <c r="B1443" i="2"/>
  <c r="A1443" i="2"/>
  <c r="C1442" i="2"/>
  <c r="B1442" i="2"/>
  <c r="A1442" i="2"/>
  <c r="C1441" i="2"/>
  <c r="B1441" i="2"/>
  <c r="A1441" i="2"/>
  <c r="C1440" i="2"/>
  <c r="B1440" i="2"/>
  <c r="A1440" i="2"/>
  <c r="C1439" i="2"/>
  <c r="B1439" i="2"/>
  <c r="A1439" i="2"/>
  <c r="C1438" i="2"/>
  <c r="B1438" i="2"/>
  <c r="A1438" i="2"/>
  <c r="C1437" i="2"/>
  <c r="B1437" i="2"/>
  <c r="A1437" i="2"/>
  <c r="C1436" i="2"/>
  <c r="B1436" i="2"/>
  <c r="A1436" i="2"/>
  <c r="C1435" i="2"/>
  <c r="B1435" i="2"/>
  <c r="A1435" i="2"/>
  <c r="C1434" i="2"/>
  <c r="B1434" i="2"/>
  <c r="A1434" i="2"/>
  <c r="C1433" i="2"/>
  <c r="B1433" i="2"/>
  <c r="A1433" i="2"/>
  <c r="C1432" i="2"/>
  <c r="B1432" i="2"/>
  <c r="A1432" i="2"/>
  <c r="C1431" i="2"/>
  <c r="B1431" i="2"/>
  <c r="A1431" i="2"/>
  <c r="C1430" i="2"/>
  <c r="B1430" i="2"/>
  <c r="A1430" i="2"/>
  <c r="C1429" i="2"/>
  <c r="B1429" i="2"/>
  <c r="A1429" i="2"/>
  <c r="C1428" i="2"/>
  <c r="B1428" i="2"/>
  <c r="A1428" i="2"/>
  <c r="C1427" i="2"/>
  <c r="B1427" i="2"/>
  <c r="A1427" i="2"/>
  <c r="C1426" i="2"/>
  <c r="B1426" i="2"/>
  <c r="A1426" i="2"/>
  <c r="C1425" i="2"/>
  <c r="B1425" i="2"/>
  <c r="A1425" i="2"/>
  <c r="C1424" i="2"/>
  <c r="B1424" i="2"/>
  <c r="A1424" i="2"/>
  <c r="C1423" i="2"/>
  <c r="B1423" i="2"/>
  <c r="A1423" i="2"/>
  <c r="C1422" i="2"/>
  <c r="B1422" i="2"/>
  <c r="A1422" i="2"/>
  <c r="C1421" i="2"/>
  <c r="B1421" i="2"/>
  <c r="A1421" i="2"/>
  <c r="C1420" i="2"/>
  <c r="B1420" i="2"/>
  <c r="A1420" i="2"/>
  <c r="C1419" i="2"/>
  <c r="B1419" i="2"/>
  <c r="A1419" i="2"/>
  <c r="C1418" i="2"/>
  <c r="B1418" i="2"/>
  <c r="A1418" i="2"/>
  <c r="C1417" i="2"/>
  <c r="B1417" i="2"/>
  <c r="A1417" i="2"/>
  <c r="C1416" i="2"/>
  <c r="B1416" i="2"/>
  <c r="A1416" i="2"/>
  <c r="C1415" i="2"/>
  <c r="B1415" i="2"/>
  <c r="A1415" i="2"/>
  <c r="C1414" i="2"/>
  <c r="B1414" i="2"/>
  <c r="A1414" i="2"/>
  <c r="C1413" i="2"/>
  <c r="B1413" i="2"/>
  <c r="A1413" i="2"/>
  <c r="C1412" i="2"/>
  <c r="B1412" i="2"/>
  <c r="A1412" i="2"/>
  <c r="C1411" i="2"/>
  <c r="B1411" i="2"/>
  <c r="A1411" i="2"/>
  <c r="C1410" i="2"/>
  <c r="B1410" i="2"/>
  <c r="A1410" i="2"/>
  <c r="C1409" i="2"/>
  <c r="B1409" i="2"/>
  <c r="A1409" i="2"/>
  <c r="C1408" i="2"/>
  <c r="B1408" i="2"/>
  <c r="A1408" i="2"/>
  <c r="C1407" i="2"/>
  <c r="B1407" i="2"/>
  <c r="A1407" i="2"/>
  <c r="C1406" i="2"/>
  <c r="B1406" i="2"/>
  <c r="A1406" i="2"/>
  <c r="C1405" i="2"/>
  <c r="B1405" i="2"/>
  <c r="A1405" i="2"/>
  <c r="C1404" i="2"/>
  <c r="B1404" i="2"/>
  <c r="A1404" i="2"/>
  <c r="C1403" i="2"/>
  <c r="B1403" i="2"/>
  <c r="A1403" i="2"/>
  <c r="C1402" i="2"/>
  <c r="B1402" i="2"/>
  <c r="A1402" i="2"/>
  <c r="C1401" i="2"/>
  <c r="B1401" i="2"/>
  <c r="A1401" i="2"/>
  <c r="C1400" i="2"/>
  <c r="B1400" i="2"/>
  <c r="A1400" i="2"/>
  <c r="C1399" i="2"/>
  <c r="B1399" i="2"/>
  <c r="A1399" i="2"/>
  <c r="C1398" i="2"/>
  <c r="B1398" i="2"/>
  <c r="A1398" i="2"/>
  <c r="C1397" i="2"/>
  <c r="B1397" i="2"/>
  <c r="A1397" i="2"/>
  <c r="C1396" i="2"/>
  <c r="B1396" i="2"/>
  <c r="A1396" i="2"/>
  <c r="C1395" i="2"/>
  <c r="B1395" i="2"/>
  <c r="A1395" i="2"/>
  <c r="C1394" i="2"/>
  <c r="B1394" i="2"/>
  <c r="A1394" i="2"/>
  <c r="C1393" i="2"/>
  <c r="B1393" i="2"/>
  <c r="A1393" i="2"/>
  <c r="C1392" i="2"/>
  <c r="B1392" i="2"/>
  <c r="A1392" i="2"/>
  <c r="C1391" i="2"/>
  <c r="B1391" i="2"/>
  <c r="A1391" i="2"/>
  <c r="C1390" i="2"/>
  <c r="B1390" i="2"/>
  <c r="A1390" i="2"/>
  <c r="C1389" i="2"/>
  <c r="B1389" i="2"/>
  <c r="A1389" i="2"/>
  <c r="C1388" i="2"/>
  <c r="B1388" i="2"/>
  <c r="A1388" i="2"/>
  <c r="C1387" i="2"/>
  <c r="B1387" i="2"/>
  <c r="A1387" i="2"/>
  <c r="C1386" i="2"/>
  <c r="B1386" i="2"/>
  <c r="A1386" i="2"/>
  <c r="C1385" i="2"/>
  <c r="B1385" i="2"/>
  <c r="A1385" i="2"/>
  <c r="C1384" i="2"/>
  <c r="B1384" i="2"/>
  <c r="A1384" i="2"/>
  <c r="C1383" i="2"/>
  <c r="B1383" i="2"/>
  <c r="A1383" i="2"/>
  <c r="C1382" i="2"/>
  <c r="B1382" i="2"/>
  <c r="A1382" i="2"/>
  <c r="C1381" i="2"/>
  <c r="B1381" i="2"/>
  <c r="A1381" i="2"/>
  <c r="C1380" i="2"/>
  <c r="B1380" i="2"/>
  <c r="A1380" i="2"/>
  <c r="C1379" i="2"/>
  <c r="B1379" i="2"/>
  <c r="A1379" i="2"/>
  <c r="C1378" i="2"/>
  <c r="B1378" i="2"/>
  <c r="A1378" i="2"/>
  <c r="C1377" i="2"/>
  <c r="B1377" i="2"/>
  <c r="A1377" i="2"/>
  <c r="C1376" i="2"/>
  <c r="B1376" i="2"/>
  <c r="A1376" i="2"/>
  <c r="C1375" i="2"/>
  <c r="B1375" i="2"/>
  <c r="A1375" i="2"/>
  <c r="C1374" i="2"/>
  <c r="B1374" i="2"/>
  <c r="A1374" i="2"/>
  <c r="C1373" i="2"/>
  <c r="B1373" i="2"/>
  <c r="A1373" i="2"/>
  <c r="C1372" i="2"/>
  <c r="B1372" i="2"/>
  <c r="A1372" i="2"/>
  <c r="C1371" i="2"/>
  <c r="B1371" i="2"/>
  <c r="A1371" i="2"/>
  <c r="C1370" i="2"/>
  <c r="B1370" i="2"/>
  <c r="A1370" i="2"/>
  <c r="C1369" i="2"/>
  <c r="B1369" i="2"/>
  <c r="A1369" i="2"/>
  <c r="C1368" i="2"/>
  <c r="B1368" i="2"/>
  <c r="A1368" i="2"/>
  <c r="C1367" i="2"/>
  <c r="B1367" i="2"/>
  <c r="A1367" i="2"/>
  <c r="C1366" i="2"/>
  <c r="B1366" i="2"/>
  <c r="A1366" i="2"/>
  <c r="C1365" i="2"/>
  <c r="B1365" i="2"/>
  <c r="A1365" i="2"/>
  <c r="C1364" i="2"/>
  <c r="B1364" i="2"/>
  <c r="A1364" i="2"/>
  <c r="C1363" i="2"/>
  <c r="B1363" i="2"/>
  <c r="A1363" i="2"/>
  <c r="C1362" i="2"/>
  <c r="B1362" i="2"/>
  <c r="A1362" i="2"/>
  <c r="C1361" i="2"/>
  <c r="B1361" i="2"/>
  <c r="A1361" i="2"/>
  <c r="C1360" i="2"/>
  <c r="B1360" i="2"/>
  <c r="A1360" i="2"/>
  <c r="C1359" i="2"/>
  <c r="B1359" i="2"/>
  <c r="A1359" i="2"/>
  <c r="C1358" i="2"/>
  <c r="B1358" i="2"/>
  <c r="A1358" i="2"/>
  <c r="C1357" i="2"/>
  <c r="B1357" i="2"/>
  <c r="A1357" i="2"/>
  <c r="C1356" i="2"/>
  <c r="B1356" i="2"/>
  <c r="A1356" i="2"/>
  <c r="C1355" i="2"/>
  <c r="B1355" i="2"/>
  <c r="A1355" i="2"/>
  <c r="C1354" i="2"/>
  <c r="B1354" i="2"/>
  <c r="A1354" i="2"/>
  <c r="C1353" i="2"/>
  <c r="B1353" i="2"/>
  <c r="A1353" i="2"/>
  <c r="C1352" i="2"/>
  <c r="B1352" i="2"/>
  <c r="A1352" i="2"/>
  <c r="C1351" i="2"/>
  <c r="B1351" i="2"/>
  <c r="A1351" i="2"/>
  <c r="C1350" i="2"/>
  <c r="B1350" i="2"/>
  <c r="A1350" i="2"/>
  <c r="C1349" i="2"/>
  <c r="B1349" i="2"/>
  <c r="A1349" i="2"/>
  <c r="C1348" i="2"/>
  <c r="B1348" i="2"/>
  <c r="A1348" i="2"/>
  <c r="C1347" i="2"/>
  <c r="B1347" i="2"/>
  <c r="A1347" i="2"/>
  <c r="C1346" i="2"/>
  <c r="B1346" i="2"/>
  <c r="A1346" i="2"/>
  <c r="C1345" i="2"/>
  <c r="B1345" i="2"/>
  <c r="A1345" i="2"/>
  <c r="C1344" i="2"/>
  <c r="B1344" i="2"/>
  <c r="A1344" i="2"/>
  <c r="C1343" i="2"/>
  <c r="B1343" i="2"/>
  <c r="A1343" i="2"/>
  <c r="C1342" i="2"/>
  <c r="B1342" i="2"/>
  <c r="A1342" i="2"/>
  <c r="C1341" i="2"/>
  <c r="B1341" i="2"/>
  <c r="A1341" i="2"/>
  <c r="C1340" i="2"/>
  <c r="B1340" i="2"/>
  <c r="A1340" i="2"/>
  <c r="C1339" i="2"/>
  <c r="B1339" i="2"/>
  <c r="A1339" i="2"/>
  <c r="C1338" i="2"/>
  <c r="B1338" i="2"/>
  <c r="A1338" i="2"/>
  <c r="C1337" i="2"/>
  <c r="B1337" i="2"/>
  <c r="A1337" i="2"/>
  <c r="C1336" i="2"/>
  <c r="B1336" i="2"/>
  <c r="A1336" i="2"/>
  <c r="C1335" i="2"/>
  <c r="B1335" i="2"/>
  <c r="A1335" i="2"/>
  <c r="C1334" i="2"/>
  <c r="B1334" i="2"/>
  <c r="A1334" i="2"/>
  <c r="C1333" i="2"/>
  <c r="B1333" i="2"/>
  <c r="A1333" i="2"/>
  <c r="C1332" i="2"/>
  <c r="B1332" i="2"/>
  <c r="A1332" i="2"/>
  <c r="C1331" i="2"/>
  <c r="B1331" i="2"/>
  <c r="A1331" i="2"/>
  <c r="C1330" i="2"/>
  <c r="B1330" i="2"/>
  <c r="A1330" i="2"/>
  <c r="C1329" i="2"/>
  <c r="B1329" i="2"/>
  <c r="A1329" i="2"/>
  <c r="C1328" i="2"/>
  <c r="B1328" i="2"/>
  <c r="A1328" i="2"/>
  <c r="C1327" i="2"/>
  <c r="B1327" i="2"/>
  <c r="A1327" i="2"/>
  <c r="C1326" i="2"/>
  <c r="B1326" i="2"/>
  <c r="A1326" i="2"/>
  <c r="C1325" i="2"/>
  <c r="B1325" i="2"/>
  <c r="A1325" i="2"/>
  <c r="C1324" i="2"/>
  <c r="B1324" i="2"/>
  <c r="A1324" i="2"/>
  <c r="C1323" i="2"/>
  <c r="B1323" i="2"/>
  <c r="A1323" i="2"/>
  <c r="C1322" i="2"/>
  <c r="B1322" i="2"/>
  <c r="A1322" i="2"/>
  <c r="C1321" i="2"/>
  <c r="B1321" i="2"/>
  <c r="A1321" i="2"/>
  <c r="C1320" i="2"/>
  <c r="B1320" i="2"/>
  <c r="A1320" i="2"/>
  <c r="C1319" i="2"/>
  <c r="B1319" i="2"/>
  <c r="A1319" i="2"/>
  <c r="C1318" i="2"/>
  <c r="B1318" i="2"/>
  <c r="A1318" i="2"/>
  <c r="C1317" i="2"/>
  <c r="B1317" i="2"/>
  <c r="A1317" i="2"/>
  <c r="C1316" i="2"/>
  <c r="B1316" i="2"/>
  <c r="A1316" i="2"/>
  <c r="C1315" i="2"/>
  <c r="B1315" i="2"/>
  <c r="A1315" i="2"/>
  <c r="C1314" i="2"/>
  <c r="B1314" i="2"/>
  <c r="A1314" i="2"/>
  <c r="C1313" i="2"/>
  <c r="B1313" i="2"/>
  <c r="A1313" i="2"/>
  <c r="C1312" i="2"/>
  <c r="B1312" i="2"/>
  <c r="A1312" i="2"/>
  <c r="C1311" i="2"/>
  <c r="B1311" i="2"/>
  <c r="A1311" i="2"/>
  <c r="C1310" i="2"/>
  <c r="B1310" i="2"/>
  <c r="A1310" i="2"/>
  <c r="C1309" i="2"/>
  <c r="B1309" i="2"/>
  <c r="A1309" i="2"/>
  <c r="C1308" i="2"/>
  <c r="B1308" i="2"/>
  <c r="A1308" i="2"/>
  <c r="C1307" i="2"/>
  <c r="B1307" i="2"/>
  <c r="A1307" i="2"/>
  <c r="C1306" i="2"/>
  <c r="B1306" i="2"/>
  <c r="A1306" i="2"/>
  <c r="C1305" i="2"/>
  <c r="B1305" i="2"/>
  <c r="A1305" i="2"/>
  <c r="C1304" i="2"/>
  <c r="B1304" i="2"/>
  <c r="A1304" i="2"/>
  <c r="C1303" i="2"/>
  <c r="B1303" i="2"/>
  <c r="A1303" i="2"/>
  <c r="C1302" i="2"/>
  <c r="B1302" i="2"/>
  <c r="A1302" i="2"/>
  <c r="C1301" i="2"/>
  <c r="B1301" i="2"/>
  <c r="A1301" i="2"/>
  <c r="C1300" i="2"/>
  <c r="B1300" i="2"/>
  <c r="A1300" i="2"/>
  <c r="C1299" i="2"/>
  <c r="B1299" i="2"/>
  <c r="A1299" i="2"/>
  <c r="C1298" i="2"/>
  <c r="B1298" i="2"/>
  <c r="A1298" i="2"/>
  <c r="C1297" i="2"/>
  <c r="B1297" i="2"/>
  <c r="A1297" i="2"/>
  <c r="C1296" i="2"/>
  <c r="B1296" i="2"/>
  <c r="A1296" i="2"/>
  <c r="C1295" i="2"/>
  <c r="B1295" i="2"/>
  <c r="A1295" i="2"/>
  <c r="C1294" i="2"/>
  <c r="B1294" i="2"/>
  <c r="A1294" i="2"/>
  <c r="C1293" i="2"/>
  <c r="B1293" i="2"/>
  <c r="A1293" i="2"/>
  <c r="C1292" i="2"/>
  <c r="B1292" i="2"/>
  <c r="A1292" i="2"/>
  <c r="C1291" i="2"/>
  <c r="B1291" i="2"/>
  <c r="A1291" i="2"/>
  <c r="C1290" i="2"/>
  <c r="B1290" i="2"/>
  <c r="A1290" i="2"/>
  <c r="C1289" i="2"/>
  <c r="B1289" i="2"/>
  <c r="A1289" i="2"/>
  <c r="C1288" i="2"/>
  <c r="B1288" i="2"/>
  <c r="A1288" i="2"/>
  <c r="C1287" i="2"/>
  <c r="B1287" i="2"/>
  <c r="A1287" i="2"/>
  <c r="C1286" i="2"/>
  <c r="B1286" i="2"/>
  <c r="A1286" i="2"/>
  <c r="C1285" i="2"/>
  <c r="B1285" i="2"/>
  <c r="A1285" i="2"/>
  <c r="C1284" i="2"/>
  <c r="B1284" i="2"/>
  <c r="A1284" i="2"/>
  <c r="C1283" i="2"/>
  <c r="B1283" i="2"/>
  <c r="A1283" i="2"/>
  <c r="C1282" i="2"/>
  <c r="B1282" i="2"/>
  <c r="A1282" i="2"/>
  <c r="C1281" i="2"/>
  <c r="B1281" i="2"/>
  <c r="A1281" i="2"/>
  <c r="C1280" i="2"/>
  <c r="B1280" i="2"/>
  <c r="A1280" i="2"/>
  <c r="C1279" i="2"/>
  <c r="B1279" i="2"/>
  <c r="A1279" i="2"/>
  <c r="C1278" i="2"/>
  <c r="B1278" i="2"/>
  <c r="A1278" i="2"/>
  <c r="C1277" i="2"/>
  <c r="B1277" i="2"/>
  <c r="A1277" i="2"/>
  <c r="C1276" i="2"/>
  <c r="B1276" i="2"/>
  <c r="A1276" i="2"/>
  <c r="C1275" i="2"/>
  <c r="B1275" i="2"/>
  <c r="A1275" i="2"/>
  <c r="C1274" i="2"/>
  <c r="B1274" i="2"/>
  <c r="A1274" i="2"/>
  <c r="C1273" i="2"/>
  <c r="B1273" i="2"/>
  <c r="A1273" i="2"/>
  <c r="C1272" i="2"/>
  <c r="B1272" i="2"/>
  <c r="A1272" i="2"/>
  <c r="C1271" i="2"/>
  <c r="B1271" i="2"/>
  <c r="A1271" i="2"/>
  <c r="C1270" i="2"/>
  <c r="B1270" i="2"/>
  <c r="A1270" i="2"/>
  <c r="C1269" i="2"/>
  <c r="B1269" i="2"/>
  <c r="A1269" i="2"/>
  <c r="C1268" i="2"/>
  <c r="B1268" i="2"/>
  <c r="A1268" i="2"/>
  <c r="C1267" i="2"/>
  <c r="B1267" i="2"/>
  <c r="A1267" i="2"/>
  <c r="C1266" i="2"/>
  <c r="B1266" i="2"/>
  <c r="A1266" i="2"/>
  <c r="C1265" i="2"/>
  <c r="B1265" i="2"/>
  <c r="A1265" i="2"/>
  <c r="C1264" i="2"/>
  <c r="B1264" i="2"/>
  <c r="A1264" i="2"/>
  <c r="C1263" i="2"/>
  <c r="B1263" i="2"/>
  <c r="A1263" i="2"/>
  <c r="C1262" i="2"/>
  <c r="B1262" i="2"/>
  <c r="A1262" i="2"/>
  <c r="C1261" i="2"/>
  <c r="B1261" i="2"/>
  <c r="A1261" i="2"/>
  <c r="C1260" i="2"/>
  <c r="B1260" i="2"/>
  <c r="A1260" i="2"/>
  <c r="C1259" i="2"/>
  <c r="B1259" i="2"/>
  <c r="A1259" i="2"/>
  <c r="C1258" i="2"/>
  <c r="B1258" i="2"/>
  <c r="A1258" i="2"/>
  <c r="C1257" i="2"/>
  <c r="B1257" i="2"/>
  <c r="A1257" i="2"/>
  <c r="C1256" i="2"/>
  <c r="B1256" i="2"/>
  <c r="A1256" i="2"/>
  <c r="C1255" i="2"/>
  <c r="B1255" i="2"/>
  <c r="A1255" i="2"/>
  <c r="C1254" i="2"/>
  <c r="B1254" i="2"/>
  <c r="A1254" i="2"/>
  <c r="C1253" i="2"/>
  <c r="B1253" i="2"/>
  <c r="A1253" i="2"/>
  <c r="C1252" i="2"/>
  <c r="B1252" i="2"/>
  <c r="A1252" i="2"/>
  <c r="C1251" i="2"/>
  <c r="B1251" i="2"/>
  <c r="A1251" i="2"/>
  <c r="C1250" i="2"/>
  <c r="B1250" i="2"/>
  <c r="A1250" i="2"/>
  <c r="C1249" i="2"/>
  <c r="B1249" i="2"/>
  <c r="A1249" i="2"/>
  <c r="C1248" i="2"/>
  <c r="B1248" i="2"/>
  <c r="A1248" i="2"/>
  <c r="C1247" i="2"/>
  <c r="B1247" i="2"/>
  <c r="A1247" i="2"/>
  <c r="C1246" i="2"/>
  <c r="B1246" i="2"/>
  <c r="A1246" i="2"/>
  <c r="C1245" i="2"/>
  <c r="B1245" i="2"/>
  <c r="A1245" i="2"/>
  <c r="C1244" i="2"/>
  <c r="B1244" i="2"/>
  <c r="A1244" i="2"/>
  <c r="C1243" i="2"/>
  <c r="B1243" i="2"/>
  <c r="A1243" i="2"/>
  <c r="C1242" i="2"/>
  <c r="B1242" i="2"/>
  <c r="A1242" i="2"/>
  <c r="C1241" i="2"/>
  <c r="B1241" i="2"/>
  <c r="A1241" i="2"/>
  <c r="C1240" i="2"/>
  <c r="B1240" i="2"/>
  <c r="A1240" i="2"/>
  <c r="C1239" i="2"/>
  <c r="B1239" i="2"/>
  <c r="A1239" i="2"/>
  <c r="C1238" i="2"/>
  <c r="B1238" i="2"/>
  <c r="A1238" i="2"/>
  <c r="C1237" i="2"/>
  <c r="B1237" i="2"/>
  <c r="A1237" i="2"/>
  <c r="C1236" i="2"/>
  <c r="B1236" i="2"/>
  <c r="A1236" i="2"/>
  <c r="C1235" i="2"/>
  <c r="B1235" i="2"/>
  <c r="A1235" i="2"/>
  <c r="C1234" i="2"/>
  <c r="B1234" i="2"/>
  <c r="A1234" i="2"/>
  <c r="C1233" i="2"/>
  <c r="B1233" i="2"/>
  <c r="A1233" i="2"/>
  <c r="C1232" i="2"/>
  <c r="B1232" i="2"/>
  <c r="A1232" i="2"/>
  <c r="C1231" i="2"/>
  <c r="B1231" i="2"/>
  <c r="A1231" i="2"/>
  <c r="C1230" i="2"/>
  <c r="B1230" i="2"/>
  <c r="A1230" i="2"/>
  <c r="C1229" i="2"/>
  <c r="B1229" i="2"/>
  <c r="A1229" i="2"/>
  <c r="C1228" i="2"/>
  <c r="B1228" i="2"/>
  <c r="A1228" i="2"/>
  <c r="C1227" i="2"/>
  <c r="B1227" i="2"/>
  <c r="A1227" i="2"/>
  <c r="C1226" i="2"/>
  <c r="B1226" i="2"/>
  <c r="A1226" i="2"/>
  <c r="C1225" i="2"/>
  <c r="B1225" i="2"/>
  <c r="A1225" i="2"/>
  <c r="C1224" i="2"/>
  <c r="B1224" i="2"/>
  <c r="A1224" i="2"/>
  <c r="C1223" i="2"/>
  <c r="B1223" i="2"/>
  <c r="A1223" i="2"/>
  <c r="C1222" i="2"/>
  <c r="B1222" i="2"/>
  <c r="A1222" i="2"/>
  <c r="C1221" i="2"/>
  <c r="B1221" i="2"/>
  <c r="A1221" i="2"/>
  <c r="C1220" i="2"/>
  <c r="B1220" i="2"/>
  <c r="A1220" i="2"/>
  <c r="C1219" i="2"/>
  <c r="B1219" i="2"/>
  <c r="A1219" i="2"/>
  <c r="C1218" i="2"/>
  <c r="B1218" i="2"/>
  <c r="A1218" i="2"/>
  <c r="C1217" i="2"/>
  <c r="B1217" i="2"/>
  <c r="A1217" i="2"/>
  <c r="C1216" i="2"/>
  <c r="B1216" i="2"/>
  <c r="A1216" i="2"/>
  <c r="C1215" i="2"/>
  <c r="B1215" i="2"/>
  <c r="A1215" i="2"/>
  <c r="C1214" i="2"/>
  <c r="B1214" i="2"/>
  <c r="A1214" i="2"/>
  <c r="C1213" i="2"/>
  <c r="B1213" i="2"/>
  <c r="A1213" i="2"/>
  <c r="C1212" i="2"/>
  <c r="B1212" i="2"/>
  <c r="A1212" i="2"/>
  <c r="C1211" i="2"/>
  <c r="B1211" i="2"/>
  <c r="A1211" i="2"/>
  <c r="C1210" i="2"/>
  <c r="B1210" i="2"/>
  <c r="A1210" i="2"/>
  <c r="C1209" i="2"/>
  <c r="B1209" i="2"/>
  <c r="A1209" i="2"/>
  <c r="C1208" i="2"/>
  <c r="B1208" i="2"/>
  <c r="A1208" i="2"/>
  <c r="C1207" i="2"/>
  <c r="B1207" i="2"/>
  <c r="A1207" i="2"/>
  <c r="C1206" i="2"/>
  <c r="B1206" i="2"/>
  <c r="A1206" i="2"/>
  <c r="C1205" i="2"/>
  <c r="B1205" i="2"/>
  <c r="A1205" i="2"/>
  <c r="C1204" i="2"/>
  <c r="B1204" i="2"/>
  <c r="A1204" i="2"/>
  <c r="C1203" i="2"/>
  <c r="B1203" i="2"/>
  <c r="A1203" i="2"/>
  <c r="C1202" i="2"/>
  <c r="B1202" i="2"/>
  <c r="A1202" i="2"/>
  <c r="C1201" i="2"/>
  <c r="B1201" i="2"/>
  <c r="A1201" i="2"/>
  <c r="C1200" i="2"/>
  <c r="B1200" i="2"/>
  <c r="A1200" i="2"/>
  <c r="C1199" i="2"/>
  <c r="B1199" i="2"/>
  <c r="A1199" i="2"/>
  <c r="C1198" i="2"/>
  <c r="B1198" i="2"/>
  <c r="A1198" i="2"/>
  <c r="C1197" i="2"/>
  <c r="B1197" i="2"/>
  <c r="A1197" i="2"/>
  <c r="C1196" i="2"/>
  <c r="B1196" i="2"/>
  <c r="A1196" i="2"/>
  <c r="C1195" i="2"/>
  <c r="B1195" i="2"/>
  <c r="A1195" i="2"/>
  <c r="C1194" i="2"/>
  <c r="B1194" i="2"/>
  <c r="A1194" i="2"/>
  <c r="C1193" i="2"/>
  <c r="B1193" i="2"/>
  <c r="A1193" i="2"/>
  <c r="C1192" i="2"/>
  <c r="B1192" i="2"/>
  <c r="A1192" i="2"/>
  <c r="C1191" i="2"/>
  <c r="B1191" i="2"/>
  <c r="A1191" i="2"/>
  <c r="C1190" i="2"/>
  <c r="B1190" i="2"/>
  <c r="A1190" i="2"/>
  <c r="C1189" i="2"/>
  <c r="B1189" i="2"/>
  <c r="A1189" i="2"/>
  <c r="C1188" i="2"/>
  <c r="B1188" i="2"/>
  <c r="A1188" i="2"/>
  <c r="C1187" i="2"/>
  <c r="B1187" i="2"/>
  <c r="A1187" i="2"/>
  <c r="C1186" i="2"/>
  <c r="B1186" i="2"/>
  <c r="A1186" i="2"/>
  <c r="C1185" i="2"/>
  <c r="B1185" i="2"/>
  <c r="A1185" i="2"/>
  <c r="C1184" i="2"/>
  <c r="B1184" i="2"/>
  <c r="A1184" i="2"/>
  <c r="C1183" i="2"/>
  <c r="B1183" i="2"/>
  <c r="A1183" i="2"/>
  <c r="C1182" i="2"/>
  <c r="B1182" i="2"/>
  <c r="A1182" i="2"/>
  <c r="C1181" i="2"/>
  <c r="B1181" i="2"/>
  <c r="A1181" i="2"/>
  <c r="C1180" i="2"/>
  <c r="B1180" i="2"/>
  <c r="A1180" i="2"/>
  <c r="C1179" i="2"/>
  <c r="B1179" i="2"/>
  <c r="A1179" i="2"/>
  <c r="C1178" i="2"/>
  <c r="B1178" i="2"/>
  <c r="A1178" i="2"/>
  <c r="C1177" i="2"/>
  <c r="B1177" i="2"/>
  <c r="A1177" i="2"/>
  <c r="C1176" i="2"/>
  <c r="B1176" i="2"/>
  <c r="A1176" i="2"/>
  <c r="C1175" i="2"/>
  <c r="B1175" i="2"/>
  <c r="A1175" i="2"/>
  <c r="C1174" i="2"/>
  <c r="B1174" i="2"/>
  <c r="A1174" i="2"/>
  <c r="C1173" i="2"/>
  <c r="B1173" i="2"/>
  <c r="A1173" i="2"/>
  <c r="C1172" i="2"/>
  <c r="B1172" i="2"/>
  <c r="A1172" i="2"/>
  <c r="C1171" i="2"/>
  <c r="B1171" i="2"/>
  <c r="A1171" i="2"/>
  <c r="C1170" i="2"/>
  <c r="B1170" i="2"/>
  <c r="A1170" i="2"/>
  <c r="C1169" i="2"/>
  <c r="B1169" i="2"/>
  <c r="A1169" i="2"/>
  <c r="C1168" i="2"/>
  <c r="B1168" i="2"/>
  <c r="A1168" i="2"/>
  <c r="C1167" i="2"/>
  <c r="B1167" i="2"/>
  <c r="A1167" i="2"/>
  <c r="C1166" i="2"/>
  <c r="B1166" i="2"/>
  <c r="A1166" i="2"/>
  <c r="C1165" i="2"/>
  <c r="B1165" i="2"/>
  <c r="A1165" i="2"/>
  <c r="C1164" i="2"/>
  <c r="B1164" i="2"/>
  <c r="A1164" i="2"/>
  <c r="C1163" i="2"/>
  <c r="B1163" i="2"/>
  <c r="A1163" i="2"/>
  <c r="C1162" i="2"/>
  <c r="B1162" i="2"/>
  <c r="A1162" i="2"/>
  <c r="C1161" i="2"/>
  <c r="B1161" i="2"/>
  <c r="A1161" i="2"/>
  <c r="C1160" i="2"/>
  <c r="B1160" i="2"/>
  <c r="A1160" i="2"/>
  <c r="C1159" i="2"/>
  <c r="B1159" i="2"/>
  <c r="A1159" i="2"/>
  <c r="C1158" i="2"/>
  <c r="B1158" i="2"/>
  <c r="A1158" i="2"/>
  <c r="C1157" i="2"/>
  <c r="B1157" i="2"/>
  <c r="A1157" i="2"/>
  <c r="C1156" i="2"/>
  <c r="B1156" i="2"/>
  <c r="A1156" i="2"/>
  <c r="C1155" i="2"/>
  <c r="B1155" i="2"/>
  <c r="A1155" i="2"/>
  <c r="C1154" i="2"/>
  <c r="B1154" i="2"/>
  <c r="A1154" i="2"/>
  <c r="C1153" i="2"/>
  <c r="B1153" i="2"/>
  <c r="A1153" i="2"/>
  <c r="C1152" i="2"/>
  <c r="B1152" i="2"/>
  <c r="A1152" i="2"/>
  <c r="C1151" i="2"/>
  <c r="B1151" i="2"/>
  <c r="A1151" i="2"/>
  <c r="C1150" i="2"/>
  <c r="B1150" i="2"/>
  <c r="A1150" i="2"/>
  <c r="C1149" i="2"/>
  <c r="B1149" i="2"/>
  <c r="A1149" i="2"/>
  <c r="C1148" i="2"/>
  <c r="B1148" i="2"/>
  <c r="A1148" i="2"/>
  <c r="C1147" i="2"/>
  <c r="B1147" i="2"/>
  <c r="A1147" i="2"/>
  <c r="C1146" i="2"/>
  <c r="B1146" i="2"/>
  <c r="A1146" i="2"/>
  <c r="C1145" i="2"/>
  <c r="B1145" i="2"/>
  <c r="A1145" i="2"/>
  <c r="C1144" i="2"/>
  <c r="B1144" i="2"/>
  <c r="A1144" i="2"/>
  <c r="C1143" i="2"/>
  <c r="B1143" i="2"/>
  <c r="A1143" i="2"/>
  <c r="C1142" i="2"/>
  <c r="B1142" i="2"/>
  <c r="A1142" i="2"/>
  <c r="C1141" i="2"/>
  <c r="B1141" i="2"/>
  <c r="A1141" i="2"/>
  <c r="C1140" i="2"/>
  <c r="B1140" i="2"/>
  <c r="A1140" i="2"/>
  <c r="C1139" i="2"/>
  <c r="B1139" i="2"/>
  <c r="A1139" i="2"/>
  <c r="C1138" i="2"/>
  <c r="B1138" i="2"/>
  <c r="A1138" i="2"/>
  <c r="C1137" i="2"/>
  <c r="B1137" i="2"/>
  <c r="A1137" i="2"/>
  <c r="C1136" i="2"/>
  <c r="B1136" i="2"/>
  <c r="A1136" i="2"/>
  <c r="C1135" i="2"/>
  <c r="B1135" i="2"/>
  <c r="A1135" i="2"/>
  <c r="C1134" i="2"/>
  <c r="B1134" i="2"/>
  <c r="A1134" i="2"/>
  <c r="C1133" i="2"/>
  <c r="B1133" i="2"/>
  <c r="A1133" i="2"/>
  <c r="C1132" i="2"/>
  <c r="B1132" i="2"/>
  <c r="A1132" i="2"/>
  <c r="C1131" i="2"/>
  <c r="B1131" i="2"/>
  <c r="A1131" i="2"/>
  <c r="C1130" i="2"/>
  <c r="B1130" i="2"/>
  <c r="A1130" i="2"/>
  <c r="C1129" i="2"/>
  <c r="B1129" i="2"/>
  <c r="A1129" i="2"/>
  <c r="C1128" i="2"/>
  <c r="B1128" i="2"/>
  <c r="A1128" i="2"/>
  <c r="C1127" i="2"/>
  <c r="B1127" i="2"/>
  <c r="A1127" i="2"/>
  <c r="C1126" i="2"/>
  <c r="B1126" i="2"/>
  <c r="A1126" i="2"/>
  <c r="C1125" i="2"/>
  <c r="B1125" i="2"/>
  <c r="A1125" i="2"/>
  <c r="C1124" i="2"/>
  <c r="B1124" i="2"/>
  <c r="A1124" i="2"/>
  <c r="C1123" i="2"/>
  <c r="B1123" i="2"/>
  <c r="A1123" i="2"/>
  <c r="C1122" i="2"/>
  <c r="B1122" i="2"/>
  <c r="A1122" i="2"/>
  <c r="C1121" i="2"/>
  <c r="B1121" i="2"/>
  <c r="A1121" i="2"/>
  <c r="C1120" i="2"/>
  <c r="B1120" i="2"/>
  <c r="A1120" i="2"/>
  <c r="C1119" i="2"/>
  <c r="B1119" i="2"/>
  <c r="A1119" i="2"/>
  <c r="C1118" i="2"/>
  <c r="B1118" i="2"/>
  <c r="A1118" i="2"/>
  <c r="C1117" i="2"/>
  <c r="B1117" i="2"/>
  <c r="A1117" i="2"/>
  <c r="C1116" i="2"/>
  <c r="B1116" i="2"/>
  <c r="A1116" i="2"/>
  <c r="C1115" i="2"/>
  <c r="B1115" i="2"/>
  <c r="A1115" i="2"/>
  <c r="C1114" i="2"/>
  <c r="B1114" i="2"/>
  <c r="A1114" i="2"/>
  <c r="C1113" i="2"/>
  <c r="B1113" i="2"/>
  <c r="A1113" i="2"/>
  <c r="C1112" i="2"/>
  <c r="B1112" i="2"/>
  <c r="A1112" i="2"/>
  <c r="C1111" i="2"/>
  <c r="B1111" i="2"/>
  <c r="A1111" i="2"/>
  <c r="C1110" i="2"/>
  <c r="B1110" i="2"/>
  <c r="A1110" i="2"/>
  <c r="C1109" i="2"/>
  <c r="B1109" i="2"/>
  <c r="A1109" i="2"/>
  <c r="C1108" i="2"/>
  <c r="B1108" i="2"/>
  <c r="A1108" i="2"/>
  <c r="C1107" i="2"/>
  <c r="B1107" i="2"/>
  <c r="A1107" i="2"/>
  <c r="C1106" i="2"/>
  <c r="B1106" i="2"/>
  <c r="A1106" i="2"/>
  <c r="C1105" i="2"/>
  <c r="B1105" i="2"/>
  <c r="A1105" i="2"/>
  <c r="C1104" i="2"/>
  <c r="B1104" i="2"/>
  <c r="A1104" i="2"/>
  <c r="C1103" i="2"/>
  <c r="B1103" i="2"/>
  <c r="A1103" i="2"/>
  <c r="C1102" i="2"/>
  <c r="B1102" i="2"/>
  <c r="A1102" i="2"/>
  <c r="C1101" i="2"/>
  <c r="B1101" i="2"/>
  <c r="A1101" i="2"/>
  <c r="C1100" i="2"/>
  <c r="B1100" i="2"/>
  <c r="A1100" i="2"/>
  <c r="C1099" i="2"/>
  <c r="B1099" i="2"/>
  <c r="A1099" i="2"/>
  <c r="C1098" i="2"/>
  <c r="B1098" i="2"/>
  <c r="A1098" i="2"/>
  <c r="C1097" i="2"/>
  <c r="B1097" i="2"/>
  <c r="A1097" i="2"/>
  <c r="C1096" i="2"/>
  <c r="B1096" i="2"/>
  <c r="A1096" i="2"/>
  <c r="C1095" i="2"/>
  <c r="B1095" i="2"/>
  <c r="A1095" i="2"/>
  <c r="C1094" i="2"/>
  <c r="B1094" i="2"/>
  <c r="A1094" i="2"/>
  <c r="C1093" i="2"/>
  <c r="B1093" i="2"/>
  <c r="A1093" i="2"/>
  <c r="C1092" i="2"/>
  <c r="B1092" i="2"/>
  <c r="A1092" i="2"/>
  <c r="C1091" i="2"/>
  <c r="B1091" i="2"/>
  <c r="A1091" i="2"/>
  <c r="C1090" i="2"/>
  <c r="B1090" i="2"/>
  <c r="A1090" i="2"/>
  <c r="C1089" i="2"/>
  <c r="B1089" i="2"/>
  <c r="A1089" i="2"/>
  <c r="C1088" i="2"/>
  <c r="B1088" i="2"/>
  <c r="A1088" i="2"/>
  <c r="C1087" i="2"/>
  <c r="B1087" i="2"/>
  <c r="A1087" i="2"/>
  <c r="C1086" i="2"/>
  <c r="B1086" i="2"/>
  <c r="A1086" i="2"/>
  <c r="C1085" i="2"/>
  <c r="B1085" i="2"/>
  <c r="A1085" i="2"/>
  <c r="C1084" i="2"/>
  <c r="B1084" i="2"/>
  <c r="A1084" i="2"/>
  <c r="C1083" i="2"/>
  <c r="B1083" i="2"/>
  <c r="A1083" i="2"/>
  <c r="C1082" i="2"/>
  <c r="B1082" i="2"/>
  <c r="A1082" i="2"/>
  <c r="C1081" i="2"/>
  <c r="B1081" i="2"/>
  <c r="A1081" i="2"/>
  <c r="C1080" i="2"/>
  <c r="B1080" i="2"/>
  <c r="A1080" i="2"/>
  <c r="C1079" i="2"/>
  <c r="B1079" i="2"/>
  <c r="A1079" i="2"/>
  <c r="C1078" i="2"/>
  <c r="B1078" i="2"/>
  <c r="A1078" i="2"/>
  <c r="C1077" i="2"/>
  <c r="B1077" i="2"/>
  <c r="A1077" i="2"/>
  <c r="C1076" i="2"/>
  <c r="B1076" i="2"/>
  <c r="A1076" i="2"/>
  <c r="C1075" i="2"/>
  <c r="B1075" i="2"/>
  <c r="A1075" i="2"/>
  <c r="C1074" i="2"/>
  <c r="B1074" i="2"/>
  <c r="A1074" i="2"/>
  <c r="C1073" i="2"/>
  <c r="B1073" i="2"/>
  <c r="A1073" i="2"/>
  <c r="C1072" i="2"/>
  <c r="B1072" i="2"/>
  <c r="A1072" i="2"/>
  <c r="C1071" i="2"/>
  <c r="B1071" i="2"/>
  <c r="A1071" i="2"/>
  <c r="C1070" i="2"/>
  <c r="B1070" i="2"/>
  <c r="A1070" i="2"/>
  <c r="C1069" i="2"/>
  <c r="B1069" i="2"/>
  <c r="A1069" i="2"/>
  <c r="C1068" i="2"/>
  <c r="B1068" i="2"/>
  <c r="A1068" i="2"/>
  <c r="C1067" i="2"/>
  <c r="B1067" i="2"/>
  <c r="A1067" i="2"/>
  <c r="C1066" i="2"/>
  <c r="B1066" i="2"/>
  <c r="A1066" i="2"/>
  <c r="C1065" i="2"/>
  <c r="B1065" i="2"/>
  <c r="A1065" i="2"/>
  <c r="C1064" i="2"/>
  <c r="B1064" i="2"/>
  <c r="A1064" i="2"/>
  <c r="C1063" i="2"/>
  <c r="B1063" i="2"/>
  <c r="A1063" i="2"/>
  <c r="C1062" i="2"/>
  <c r="B1062" i="2"/>
  <c r="A1062" i="2"/>
  <c r="C1061" i="2"/>
  <c r="B1061" i="2"/>
  <c r="A1061" i="2"/>
  <c r="C1060" i="2"/>
  <c r="B1060" i="2"/>
  <c r="A1060" i="2"/>
  <c r="C1059" i="2"/>
  <c r="B1059" i="2"/>
  <c r="A1059" i="2"/>
  <c r="C1058" i="2"/>
  <c r="B1058" i="2"/>
  <c r="A1058" i="2"/>
  <c r="C1057" i="2"/>
  <c r="B1057" i="2"/>
  <c r="A1057" i="2"/>
  <c r="C1056" i="2"/>
  <c r="B1056" i="2"/>
  <c r="A1056" i="2"/>
  <c r="C1055" i="2"/>
  <c r="B1055" i="2"/>
  <c r="A1055" i="2"/>
  <c r="C1054" i="2"/>
  <c r="B1054" i="2"/>
  <c r="A1054" i="2"/>
  <c r="C1053" i="2"/>
  <c r="B1053" i="2"/>
  <c r="A1053" i="2"/>
  <c r="C1052" i="2"/>
  <c r="B1052" i="2"/>
  <c r="A1052" i="2"/>
  <c r="C1051" i="2"/>
  <c r="B1051" i="2"/>
  <c r="A1051" i="2"/>
  <c r="C1050" i="2"/>
  <c r="B1050" i="2"/>
  <c r="A1050" i="2"/>
  <c r="C1049" i="2"/>
  <c r="B1049" i="2"/>
  <c r="A1049" i="2"/>
  <c r="C1048" i="2"/>
  <c r="B1048" i="2"/>
  <c r="A1048" i="2"/>
  <c r="C1047" i="2"/>
  <c r="B1047" i="2"/>
  <c r="A1047" i="2"/>
  <c r="C1046" i="2"/>
  <c r="B1046" i="2"/>
  <c r="A1046" i="2"/>
  <c r="C1045" i="2"/>
  <c r="B1045" i="2"/>
  <c r="A1045" i="2"/>
  <c r="C1044" i="2"/>
  <c r="B1044" i="2"/>
  <c r="A1044" i="2"/>
  <c r="C1043" i="2"/>
  <c r="B1043" i="2"/>
  <c r="A1043" i="2"/>
  <c r="C1042" i="2"/>
  <c r="B1042" i="2"/>
  <c r="A1042" i="2"/>
  <c r="C1041" i="2"/>
  <c r="B1041" i="2"/>
  <c r="A1041" i="2"/>
  <c r="C1040" i="2"/>
  <c r="B1040" i="2"/>
  <c r="A1040" i="2"/>
  <c r="C1039" i="2"/>
  <c r="B1039" i="2"/>
  <c r="A1039" i="2"/>
  <c r="C1038" i="2"/>
  <c r="B1038" i="2"/>
  <c r="A1038" i="2"/>
  <c r="C1037" i="2"/>
  <c r="B1037" i="2"/>
  <c r="A1037" i="2"/>
  <c r="C1036" i="2"/>
  <c r="B1036" i="2"/>
  <c r="A1036" i="2"/>
  <c r="C1035" i="2"/>
  <c r="B1035" i="2"/>
  <c r="A1035" i="2"/>
  <c r="C1034" i="2"/>
  <c r="B1034" i="2"/>
  <c r="A1034" i="2"/>
  <c r="C1033" i="2"/>
  <c r="B1033" i="2"/>
  <c r="A1033" i="2"/>
  <c r="C1032" i="2"/>
  <c r="B1032" i="2"/>
  <c r="A1032" i="2"/>
  <c r="C1031" i="2"/>
  <c r="B1031" i="2"/>
  <c r="A1031" i="2"/>
  <c r="C1030" i="2"/>
  <c r="B1030" i="2"/>
  <c r="A1030" i="2"/>
  <c r="C1029" i="2"/>
  <c r="B1029" i="2"/>
  <c r="A1029" i="2"/>
  <c r="C1028" i="2"/>
  <c r="B1028" i="2"/>
  <c r="A1028" i="2"/>
  <c r="C1027" i="2"/>
  <c r="B1027" i="2"/>
  <c r="A1027" i="2"/>
  <c r="C1026" i="2"/>
  <c r="B1026" i="2"/>
  <c r="A1026" i="2"/>
  <c r="C1025" i="2"/>
  <c r="B1025" i="2"/>
  <c r="A1025" i="2"/>
  <c r="C1024" i="2"/>
  <c r="B1024" i="2"/>
  <c r="A1024" i="2"/>
  <c r="C1023" i="2"/>
  <c r="B1023" i="2"/>
  <c r="A1023" i="2"/>
  <c r="C1022" i="2"/>
  <c r="B1022" i="2"/>
  <c r="A1022" i="2"/>
  <c r="C1021" i="2"/>
  <c r="B1021" i="2"/>
  <c r="A1021" i="2"/>
  <c r="C1020" i="2"/>
  <c r="B1020" i="2"/>
  <c r="A1020" i="2"/>
  <c r="C1019" i="2"/>
  <c r="B1019" i="2"/>
  <c r="A1019" i="2"/>
  <c r="C1018" i="2"/>
  <c r="B1018" i="2"/>
  <c r="A1018" i="2"/>
  <c r="C1017" i="2"/>
  <c r="B1017" i="2"/>
  <c r="A1017" i="2"/>
  <c r="C1016" i="2"/>
  <c r="B1016" i="2"/>
  <c r="A1016" i="2"/>
  <c r="C1015" i="2"/>
  <c r="B1015" i="2"/>
  <c r="A1015" i="2"/>
  <c r="C1014" i="2"/>
  <c r="B1014" i="2"/>
  <c r="A1014" i="2"/>
  <c r="C1013" i="2"/>
  <c r="B1013" i="2"/>
  <c r="A1013" i="2"/>
  <c r="C1012" i="2"/>
  <c r="B1012" i="2"/>
  <c r="A1012" i="2"/>
  <c r="C1011" i="2"/>
  <c r="B1011" i="2"/>
  <c r="A1011" i="2"/>
  <c r="C1010" i="2"/>
  <c r="B1010" i="2"/>
  <c r="A1010" i="2"/>
  <c r="C1009" i="2"/>
  <c r="B1009" i="2"/>
  <c r="A1009" i="2"/>
  <c r="C1008" i="2"/>
  <c r="B1008" i="2"/>
  <c r="A1008" i="2"/>
  <c r="C1007" i="2"/>
  <c r="B1007" i="2"/>
  <c r="A1007" i="2"/>
  <c r="C1006" i="2"/>
  <c r="B1006" i="2"/>
  <c r="A1006" i="2"/>
  <c r="C1005" i="2"/>
  <c r="B1005" i="2"/>
  <c r="A1005" i="2"/>
  <c r="C1004" i="2"/>
  <c r="B1004" i="2"/>
  <c r="A1004" i="2"/>
  <c r="C1003" i="2"/>
  <c r="B1003" i="2"/>
  <c r="A1003" i="2"/>
  <c r="C1002" i="2"/>
  <c r="B1002" i="2"/>
  <c r="A1002" i="2"/>
  <c r="C1001" i="2"/>
  <c r="B1001" i="2"/>
  <c r="A1001" i="2"/>
  <c r="C1000" i="2"/>
  <c r="B1000" i="2"/>
  <c r="A1000" i="2"/>
  <c r="C999" i="2"/>
  <c r="B999" i="2"/>
  <c r="A999" i="2"/>
  <c r="C998" i="2"/>
  <c r="B998" i="2"/>
  <c r="A998" i="2"/>
  <c r="C997" i="2"/>
  <c r="B997" i="2"/>
  <c r="A997" i="2"/>
  <c r="C996" i="2"/>
  <c r="B996" i="2"/>
  <c r="A996" i="2"/>
  <c r="C995" i="2"/>
  <c r="B995" i="2"/>
  <c r="A995" i="2"/>
  <c r="C994" i="2"/>
  <c r="B994" i="2"/>
  <c r="A994" i="2"/>
  <c r="C993" i="2"/>
  <c r="B993" i="2"/>
  <c r="A993" i="2"/>
  <c r="C992" i="2"/>
  <c r="B992" i="2"/>
  <c r="A992" i="2"/>
  <c r="C991" i="2"/>
  <c r="B991" i="2"/>
  <c r="A991" i="2"/>
  <c r="C990" i="2"/>
  <c r="B990" i="2"/>
  <c r="A990" i="2"/>
  <c r="C989" i="2"/>
  <c r="B989" i="2"/>
  <c r="A989" i="2"/>
  <c r="C988" i="2"/>
  <c r="B988" i="2"/>
  <c r="A988" i="2"/>
  <c r="C987" i="2"/>
  <c r="B987" i="2"/>
  <c r="A987" i="2"/>
  <c r="C986" i="2"/>
  <c r="B986" i="2"/>
  <c r="A986" i="2"/>
  <c r="C985" i="2"/>
  <c r="B985" i="2"/>
  <c r="A985" i="2"/>
  <c r="C984" i="2"/>
  <c r="B984" i="2"/>
  <c r="A984" i="2"/>
  <c r="C983" i="2"/>
  <c r="B983" i="2"/>
  <c r="A983" i="2"/>
  <c r="C982" i="2"/>
  <c r="B982" i="2"/>
  <c r="A982" i="2"/>
  <c r="C981" i="2"/>
  <c r="B981" i="2"/>
  <c r="A981" i="2"/>
  <c r="C980" i="2"/>
  <c r="B980" i="2"/>
  <c r="A980" i="2"/>
  <c r="C979" i="2"/>
  <c r="B979" i="2"/>
  <c r="A979" i="2"/>
  <c r="C978" i="2"/>
  <c r="B978" i="2"/>
  <c r="A978" i="2"/>
  <c r="C977" i="2"/>
  <c r="B977" i="2"/>
  <c r="A977" i="2"/>
  <c r="C976" i="2"/>
  <c r="B976" i="2"/>
  <c r="A976" i="2"/>
  <c r="C975" i="2"/>
  <c r="B975" i="2"/>
  <c r="A975" i="2"/>
  <c r="C974" i="2"/>
  <c r="B974" i="2"/>
  <c r="A974" i="2"/>
  <c r="C973" i="2"/>
  <c r="B973" i="2"/>
  <c r="A973" i="2"/>
  <c r="C972" i="2"/>
  <c r="B972" i="2"/>
  <c r="A972" i="2"/>
  <c r="C971" i="2"/>
  <c r="B971" i="2"/>
  <c r="A971" i="2"/>
  <c r="C970" i="2"/>
  <c r="B970" i="2"/>
  <c r="A970" i="2"/>
  <c r="C969" i="2"/>
  <c r="B969" i="2"/>
  <c r="A969" i="2"/>
  <c r="C968" i="2"/>
  <c r="B968" i="2"/>
  <c r="A968" i="2"/>
  <c r="C967" i="2"/>
  <c r="B967" i="2"/>
  <c r="A967" i="2"/>
  <c r="C966" i="2"/>
  <c r="B966" i="2"/>
  <c r="A966" i="2"/>
  <c r="C965" i="2"/>
  <c r="B965" i="2"/>
  <c r="A965" i="2"/>
  <c r="C964" i="2"/>
  <c r="B964" i="2"/>
  <c r="A964" i="2"/>
  <c r="C963" i="2"/>
  <c r="B963" i="2"/>
  <c r="A963" i="2"/>
  <c r="C962" i="2"/>
  <c r="B962" i="2"/>
  <c r="A962" i="2"/>
  <c r="C961" i="2"/>
  <c r="B961" i="2"/>
  <c r="A961" i="2"/>
  <c r="C960" i="2"/>
  <c r="B960" i="2"/>
  <c r="A960" i="2"/>
  <c r="C959" i="2"/>
  <c r="B959" i="2"/>
  <c r="A959" i="2"/>
  <c r="C958" i="2"/>
  <c r="B958" i="2"/>
  <c r="A958" i="2"/>
  <c r="C957" i="2"/>
  <c r="B957" i="2"/>
  <c r="A957" i="2"/>
  <c r="C956" i="2"/>
  <c r="B956" i="2"/>
  <c r="A956" i="2"/>
  <c r="C955" i="2"/>
  <c r="B955" i="2"/>
  <c r="A955" i="2"/>
  <c r="C954" i="2"/>
  <c r="B954" i="2"/>
  <c r="A954" i="2"/>
  <c r="C953" i="2"/>
  <c r="B953" i="2"/>
  <c r="A953" i="2"/>
  <c r="C952" i="2"/>
  <c r="B952" i="2"/>
  <c r="A952" i="2"/>
  <c r="C951" i="2"/>
  <c r="B951" i="2"/>
  <c r="A951" i="2"/>
  <c r="C950" i="2"/>
  <c r="B950" i="2"/>
  <c r="A950" i="2"/>
  <c r="C949" i="2"/>
  <c r="B949" i="2"/>
  <c r="A949" i="2"/>
  <c r="C948" i="2"/>
  <c r="B948" i="2"/>
  <c r="A948" i="2"/>
  <c r="C947" i="2"/>
  <c r="B947" i="2"/>
  <c r="A947" i="2"/>
  <c r="C946" i="2"/>
  <c r="B946" i="2"/>
  <c r="A946" i="2"/>
  <c r="C945" i="2"/>
  <c r="B945" i="2"/>
  <c r="A945" i="2"/>
  <c r="C944" i="2"/>
  <c r="B944" i="2"/>
  <c r="A944" i="2"/>
  <c r="C943" i="2"/>
  <c r="B943" i="2"/>
  <c r="A943" i="2"/>
  <c r="C942" i="2"/>
  <c r="B942" i="2"/>
  <c r="A942" i="2"/>
  <c r="C941" i="2"/>
  <c r="B941" i="2"/>
  <c r="A941" i="2"/>
  <c r="C940" i="2"/>
  <c r="B940" i="2"/>
  <c r="A940" i="2"/>
  <c r="C939" i="2"/>
  <c r="B939" i="2"/>
  <c r="A939" i="2"/>
  <c r="C938" i="2"/>
  <c r="B938" i="2"/>
  <c r="A938" i="2"/>
  <c r="C937" i="2"/>
  <c r="B937" i="2"/>
  <c r="A937" i="2"/>
  <c r="C936" i="2"/>
  <c r="B936" i="2"/>
  <c r="A936" i="2"/>
  <c r="C935" i="2"/>
  <c r="B935" i="2"/>
  <c r="A935" i="2"/>
  <c r="C934" i="2"/>
  <c r="B934" i="2"/>
  <c r="A934" i="2"/>
  <c r="C933" i="2"/>
  <c r="B933" i="2"/>
  <c r="A933" i="2"/>
  <c r="C932" i="2"/>
  <c r="B932" i="2"/>
  <c r="A932" i="2"/>
  <c r="C931" i="2"/>
  <c r="B931" i="2"/>
  <c r="A931" i="2"/>
  <c r="C930" i="2"/>
  <c r="B930" i="2"/>
  <c r="A930" i="2"/>
  <c r="C929" i="2"/>
  <c r="B929" i="2"/>
  <c r="A929" i="2"/>
  <c r="C928" i="2"/>
  <c r="B928" i="2"/>
  <c r="A928" i="2"/>
  <c r="C927" i="2"/>
  <c r="B927" i="2"/>
  <c r="A927" i="2"/>
  <c r="C926" i="2"/>
  <c r="B926" i="2"/>
  <c r="A926" i="2"/>
  <c r="C925" i="2"/>
  <c r="B925" i="2"/>
  <c r="A925" i="2"/>
  <c r="C924" i="2"/>
  <c r="B924" i="2"/>
  <c r="A924" i="2"/>
  <c r="C923" i="2"/>
  <c r="B923" i="2"/>
  <c r="A923" i="2"/>
  <c r="C922" i="2"/>
  <c r="B922" i="2"/>
  <c r="A922" i="2"/>
  <c r="C921" i="2"/>
  <c r="B921" i="2"/>
  <c r="A921" i="2"/>
  <c r="C920" i="2"/>
  <c r="B920" i="2"/>
  <c r="A920" i="2"/>
  <c r="C919" i="2"/>
  <c r="B919" i="2"/>
  <c r="A919" i="2"/>
  <c r="C918" i="2"/>
  <c r="B918" i="2"/>
  <c r="A918" i="2"/>
  <c r="C917" i="2"/>
  <c r="B917" i="2"/>
  <c r="A917" i="2"/>
  <c r="C916" i="2"/>
  <c r="B916" i="2"/>
  <c r="A916" i="2"/>
  <c r="C915" i="2"/>
  <c r="B915" i="2"/>
  <c r="A915" i="2"/>
  <c r="C914" i="2"/>
  <c r="B914" i="2"/>
  <c r="A914" i="2"/>
  <c r="C913" i="2"/>
  <c r="B913" i="2"/>
  <c r="A913" i="2"/>
  <c r="C912" i="2"/>
  <c r="B912" i="2"/>
  <c r="A912" i="2"/>
  <c r="C911" i="2"/>
  <c r="B911" i="2"/>
  <c r="A911" i="2"/>
  <c r="C910" i="2"/>
  <c r="B910" i="2"/>
  <c r="A910" i="2"/>
  <c r="C909" i="2"/>
  <c r="B909" i="2"/>
  <c r="A909" i="2"/>
  <c r="C908" i="2"/>
  <c r="B908" i="2"/>
  <c r="A908" i="2"/>
  <c r="C907" i="2"/>
  <c r="B907" i="2"/>
  <c r="A907" i="2"/>
  <c r="C906" i="2"/>
  <c r="B906" i="2"/>
  <c r="A906" i="2"/>
  <c r="C905" i="2"/>
  <c r="B905" i="2"/>
  <c r="A905" i="2"/>
  <c r="C904" i="2"/>
  <c r="B904" i="2"/>
  <c r="A904" i="2"/>
  <c r="C903" i="2"/>
  <c r="B903" i="2"/>
  <c r="A903" i="2"/>
  <c r="C902" i="2"/>
  <c r="B902" i="2"/>
  <c r="A902" i="2"/>
  <c r="C901" i="2"/>
  <c r="B901" i="2"/>
  <c r="A901" i="2"/>
  <c r="C900" i="2"/>
  <c r="B900" i="2"/>
  <c r="A900" i="2"/>
  <c r="C899" i="2"/>
  <c r="B899" i="2"/>
  <c r="A899" i="2"/>
  <c r="C898" i="2"/>
  <c r="B898" i="2"/>
  <c r="A898" i="2"/>
  <c r="C897" i="2"/>
  <c r="B897" i="2"/>
  <c r="A897" i="2"/>
  <c r="C896" i="2"/>
  <c r="B896" i="2"/>
  <c r="A896" i="2"/>
  <c r="C895" i="2"/>
  <c r="B895" i="2"/>
  <c r="A895" i="2"/>
  <c r="C894" i="2"/>
  <c r="B894" i="2"/>
  <c r="A894" i="2"/>
  <c r="C893" i="2"/>
  <c r="B893" i="2"/>
  <c r="A893" i="2"/>
  <c r="C892" i="2"/>
  <c r="B892" i="2"/>
  <c r="A892" i="2"/>
  <c r="C891" i="2"/>
  <c r="B891" i="2"/>
  <c r="A891" i="2"/>
  <c r="C890" i="2"/>
  <c r="B890" i="2"/>
  <c r="A890" i="2"/>
  <c r="C889" i="2"/>
  <c r="B889" i="2"/>
  <c r="A889" i="2"/>
  <c r="C888" i="2"/>
  <c r="B888" i="2"/>
  <c r="A888" i="2"/>
  <c r="C887" i="2"/>
  <c r="B887" i="2"/>
  <c r="A887" i="2"/>
  <c r="C886" i="2"/>
  <c r="B886" i="2"/>
  <c r="A886" i="2"/>
  <c r="C885" i="2"/>
  <c r="B885" i="2"/>
  <c r="A885" i="2"/>
  <c r="C884" i="2"/>
  <c r="B884" i="2"/>
  <c r="A884" i="2"/>
  <c r="C883" i="2"/>
  <c r="B883" i="2"/>
  <c r="A883" i="2"/>
  <c r="C882" i="2"/>
  <c r="B882" i="2"/>
  <c r="A882" i="2"/>
  <c r="C881" i="2"/>
  <c r="B881" i="2"/>
  <c r="A881" i="2"/>
  <c r="C880" i="2"/>
  <c r="B880" i="2"/>
  <c r="A880" i="2"/>
  <c r="C879" i="2"/>
  <c r="B879" i="2"/>
  <c r="A879" i="2"/>
  <c r="C878" i="2"/>
  <c r="B878" i="2"/>
  <c r="A878" i="2"/>
  <c r="C877" i="2"/>
  <c r="B877" i="2"/>
  <c r="A877" i="2"/>
  <c r="C876" i="2"/>
  <c r="B876" i="2"/>
  <c r="A876" i="2"/>
  <c r="C875" i="2"/>
  <c r="B875" i="2"/>
  <c r="A875" i="2"/>
  <c r="C874" i="2"/>
  <c r="B874" i="2"/>
  <c r="A874" i="2"/>
  <c r="C873" i="2"/>
  <c r="B873" i="2"/>
  <c r="A873" i="2"/>
  <c r="C872" i="2"/>
  <c r="B872" i="2"/>
  <c r="A872" i="2"/>
  <c r="C871" i="2"/>
  <c r="B871" i="2"/>
  <c r="A871" i="2"/>
  <c r="C870" i="2"/>
  <c r="B870" i="2"/>
  <c r="A870" i="2"/>
  <c r="C869" i="2"/>
  <c r="B869" i="2"/>
  <c r="A869" i="2"/>
  <c r="C868" i="2"/>
  <c r="B868" i="2"/>
  <c r="A868" i="2"/>
  <c r="C867" i="2"/>
  <c r="B867" i="2"/>
  <c r="A867" i="2"/>
  <c r="C866" i="2"/>
  <c r="B866" i="2"/>
  <c r="A866" i="2"/>
  <c r="C865" i="2"/>
  <c r="B865" i="2"/>
  <c r="A865" i="2"/>
  <c r="C864" i="2"/>
  <c r="B864" i="2"/>
  <c r="A864" i="2"/>
  <c r="C863" i="2"/>
  <c r="B863" i="2"/>
  <c r="A863" i="2"/>
  <c r="C862" i="2"/>
  <c r="B862" i="2"/>
  <c r="A862" i="2"/>
  <c r="C861" i="2"/>
  <c r="B861" i="2"/>
  <c r="A861" i="2"/>
  <c r="C860" i="2"/>
  <c r="B860" i="2"/>
  <c r="A860" i="2"/>
  <c r="C859" i="2"/>
  <c r="B859" i="2"/>
  <c r="A859" i="2"/>
  <c r="C858" i="2"/>
  <c r="B858" i="2"/>
  <c r="A858" i="2"/>
  <c r="C857" i="2"/>
  <c r="B857" i="2"/>
  <c r="A857" i="2"/>
  <c r="C856" i="2"/>
  <c r="B856" i="2"/>
  <c r="A856" i="2"/>
  <c r="C855" i="2"/>
  <c r="B855" i="2"/>
  <c r="A855" i="2"/>
  <c r="C854" i="2"/>
  <c r="B854" i="2"/>
  <c r="A854" i="2"/>
  <c r="C853" i="2"/>
  <c r="B853" i="2"/>
  <c r="A853" i="2"/>
  <c r="C852" i="2"/>
  <c r="B852" i="2"/>
  <c r="A852" i="2"/>
  <c r="C851" i="2"/>
  <c r="B851" i="2"/>
  <c r="A851" i="2"/>
  <c r="C850" i="2"/>
  <c r="B850" i="2"/>
  <c r="A850" i="2"/>
  <c r="C849" i="2"/>
  <c r="B849" i="2"/>
  <c r="A849" i="2"/>
  <c r="C848" i="2"/>
  <c r="B848" i="2"/>
  <c r="A848" i="2"/>
  <c r="C847" i="2"/>
  <c r="B847" i="2"/>
  <c r="A847" i="2"/>
  <c r="C846" i="2"/>
  <c r="B846" i="2"/>
  <c r="A846" i="2"/>
  <c r="C845" i="2"/>
  <c r="B845" i="2"/>
  <c r="A845" i="2"/>
  <c r="C844" i="2"/>
  <c r="B844" i="2"/>
  <c r="A844" i="2"/>
  <c r="C843" i="2"/>
  <c r="B843" i="2"/>
  <c r="A843" i="2"/>
  <c r="C842" i="2"/>
  <c r="B842" i="2"/>
  <c r="A842" i="2"/>
  <c r="C841" i="2"/>
  <c r="B841" i="2"/>
  <c r="A841" i="2"/>
  <c r="C840" i="2"/>
  <c r="B840" i="2"/>
  <c r="A840" i="2"/>
  <c r="C839" i="2"/>
  <c r="B839" i="2"/>
  <c r="A839" i="2"/>
  <c r="C838" i="2"/>
  <c r="B838" i="2"/>
  <c r="A838" i="2"/>
  <c r="C837" i="2"/>
  <c r="B837" i="2"/>
  <c r="A837" i="2"/>
  <c r="C836" i="2"/>
  <c r="B836" i="2"/>
  <c r="A836" i="2"/>
  <c r="C835" i="2"/>
  <c r="B835" i="2"/>
  <c r="A835" i="2"/>
  <c r="C834" i="2"/>
  <c r="B834" i="2"/>
  <c r="A834" i="2"/>
  <c r="C833" i="2"/>
  <c r="B833" i="2"/>
  <c r="A833" i="2"/>
  <c r="C832" i="2"/>
  <c r="B832" i="2"/>
  <c r="A832" i="2"/>
  <c r="C831" i="2"/>
  <c r="B831" i="2"/>
  <c r="A831" i="2"/>
  <c r="C830" i="2"/>
  <c r="B830" i="2"/>
  <c r="A830" i="2"/>
  <c r="C829" i="2"/>
  <c r="B829" i="2"/>
  <c r="A829" i="2"/>
  <c r="C828" i="2"/>
  <c r="B828" i="2"/>
  <c r="A828" i="2"/>
  <c r="C827" i="2"/>
  <c r="B827" i="2"/>
  <c r="A827" i="2"/>
  <c r="C826" i="2"/>
  <c r="B826" i="2"/>
  <c r="A826" i="2"/>
  <c r="C825" i="2"/>
  <c r="B825" i="2"/>
  <c r="A825" i="2"/>
  <c r="C824" i="2"/>
  <c r="B824" i="2"/>
  <c r="A824" i="2"/>
  <c r="C823" i="2"/>
  <c r="B823" i="2"/>
  <c r="A823" i="2"/>
  <c r="C822" i="2"/>
  <c r="B822" i="2"/>
  <c r="A822" i="2"/>
  <c r="C821" i="2"/>
  <c r="B821" i="2"/>
  <c r="A821" i="2"/>
  <c r="C820" i="2"/>
  <c r="B820" i="2"/>
  <c r="A820" i="2"/>
  <c r="C819" i="2"/>
  <c r="B819" i="2"/>
  <c r="A819" i="2"/>
  <c r="C818" i="2"/>
  <c r="B818" i="2"/>
  <c r="A818" i="2"/>
  <c r="C817" i="2"/>
  <c r="B817" i="2"/>
  <c r="A817" i="2"/>
  <c r="C816" i="2"/>
  <c r="B816" i="2"/>
  <c r="A816" i="2"/>
  <c r="C815" i="2"/>
  <c r="B815" i="2"/>
  <c r="A815" i="2"/>
  <c r="C814" i="2"/>
  <c r="B814" i="2"/>
  <c r="A814" i="2"/>
  <c r="C813" i="2"/>
  <c r="B813" i="2"/>
  <c r="A813" i="2"/>
  <c r="C812" i="2"/>
  <c r="B812" i="2"/>
  <c r="A812" i="2"/>
  <c r="C811" i="2"/>
  <c r="B811" i="2"/>
  <c r="A811" i="2"/>
  <c r="C810" i="2"/>
  <c r="B810" i="2"/>
  <c r="A810" i="2"/>
  <c r="C809" i="2"/>
  <c r="B809" i="2"/>
  <c r="A809" i="2"/>
  <c r="C808" i="2"/>
  <c r="B808" i="2"/>
  <c r="A808" i="2"/>
  <c r="C807" i="2"/>
  <c r="B807" i="2"/>
  <c r="A807" i="2"/>
  <c r="C806" i="2"/>
  <c r="B806" i="2"/>
  <c r="A806" i="2"/>
  <c r="C805" i="2"/>
  <c r="B805" i="2"/>
  <c r="A805" i="2"/>
  <c r="C804" i="2"/>
  <c r="B804" i="2"/>
  <c r="A804" i="2"/>
  <c r="C803" i="2"/>
  <c r="B803" i="2"/>
  <c r="A803" i="2"/>
  <c r="C802" i="2"/>
  <c r="B802" i="2"/>
  <c r="A802" i="2"/>
  <c r="C801" i="2"/>
  <c r="B801" i="2"/>
  <c r="A801" i="2"/>
  <c r="C800" i="2"/>
  <c r="B800" i="2"/>
  <c r="A800" i="2"/>
  <c r="C799" i="2"/>
  <c r="B799" i="2"/>
  <c r="A799" i="2"/>
  <c r="C798" i="2"/>
  <c r="B798" i="2"/>
  <c r="A798" i="2"/>
  <c r="C797" i="2"/>
  <c r="B797" i="2"/>
  <c r="A797" i="2"/>
  <c r="C796" i="2"/>
  <c r="B796" i="2"/>
  <c r="A796" i="2"/>
  <c r="C795" i="2"/>
  <c r="B795" i="2"/>
  <c r="A795" i="2"/>
  <c r="C794" i="2"/>
  <c r="B794" i="2"/>
  <c r="A794" i="2"/>
  <c r="C793" i="2"/>
  <c r="B793" i="2"/>
  <c r="A793" i="2"/>
  <c r="C792" i="2"/>
  <c r="B792" i="2"/>
  <c r="A792" i="2"/>
  <c r="C791" i="2"/>
  <c r="B791" i="2"/>
  <c r="A791" i="2"/>
  <c r="C790" i="2"/>
  <c r="B790" i="2"/>
  <c r="A790" i="2"/>
  <c r="C789" i="2"/>
  <c r="B789" i="2"/>
  <c r="A789" i="2"/>
  <c r="C788" i="2"/>
  <c r="B788" i="2"/>
  <c r="A788" i="2"/>
  <c r="C787" i="2"/>
  <c r="B787" i="2"/>
  <c r="A787" i="2"/>
  <c r="C786" i="2"/>
  <c r="B786" i="2"/>
  <c r="A786" i="2"/>
  <c r="C785" i="2"/>
  <c r="B785" i="2"/>
  <c r="A785" i="2"/>
  <c r="C784" i="2"/>
  <c r="B784" i="2"/>
  <c r="A784" i="2"/>
  <c r="C783" i="2"/>
  <c r="B783" i="2"/>
  <c r="A783" i="2"/>
  <c r="C782" i="2"/>
  <c r="B782" i="2"/>
  <c r="A782" i="2"/>
  <c r="C781" i="2"/>
  <c r="B781" i="2"/>
  <c r="A781" i="2"/>
  <c r="C780" i="2"/>
  <c r="B780" i="2"/>
  <c r="A780" i="2"/>
  <c r="C779" i="2"/>
  <c r="B779" i="2"/>
  <c r="A779" i="2"/>
  <c r="C778" i="2"/>
  <c r="B778" i="2"/>
  <c r="A778" i="2"/>
  <c r="C777" i="2"/>
  <c r="B777" i="2"/>
  <c r="A777" i="2"/>
  <c r="C776" i="2"/>
  <c r="B776" i="2"/>
  <c r="A776" i="2"/>
  <c r="C775" i="2"/>
  <c r="B775" i="2"/>
  <c r="A775" i="2"/>
  <c r="C774" i="2"/>
  <c r="B774" i="2"/>
  <c r="A774" i="2"/>
  <c r="C773" i="2"/>
  <c r="B773" i="2"/>
  <c r="A773" i="2"/>
  <c r="C772" i="2"/>
  <c r="B772" i="2"/>
  <c r="A772" i="2"/>
  <c r="C771" i="2"/>
  <c r="B771" i="2"/>
  <c r="A771" i="2"/>
  <c r="C770" i="2"/>
  <c r="B770" i="2"/>
  <c r="A770" i="2"/>
  <c r="C769" i="2"/>
  <c r="B769" i="2"/>
  <c r="A769" i="2"/>
  <c r="C768" i="2"/>
  <c r="B768" i="2"/>
  <c r="A768" i="2"/>
  <c r="C767" i="2"/>
  <c r="B767" i="2"/>
  <c r="A767" i="2"/>
  <c r="C766" i="2"/>
  <c r="B766" i="2"/>
  <c r="A766" i="2"/>
  <c r="C765" i="2"/>
  <c r="B765" i="2"/>
  <c r="A765" i="2"/>
  <c r="C764" i="2"/>
  <c r="B764" i="2"/>
  <c r="A764" i="2"/>
  <c r="C763" i="2"/>
  <c r="B763" i="2"/>
  <c r="A763" i="2"/>
  <c r="C762" i="2"/>
  <c r="B762" i="2"/>
  <c r="A762" i="2"/>
  <c r="C761" i="2"/>
  <c r="B761" i="2"/>
  <c r="A761" i="2"/>
  <c r="C760" i="2"/>
  <c r="B760" i="2"/>
  <c r="A760" i="2"/>
  <c r="C759" i="2"/>
  <c r="B759" i="2"/>
  <c r="A759" i="2"/>
  <c r="C758" i="2"/>
  <c r="B758" i="2"/>
  <c r="A758" i="2"/>
  <c r="C757" i="2"/>
  <c r="B757" i="2"/>
  <c r="A757" i="2"/>
  <c r="C756" i="2"/>
  <c r="B756" i="2"/>
  <c r="A756" i="2"/>
  <c r="C755" i="2"/>
  <c r="B755" i="2"/>
  <c r="A755" i="2"/>
  <c r="C754" i="2"/>
  <c r="B754" i="2"/>
  <c r="A754" i="2"/>
  <c r="C753" i="2"/>
  <c r="B753" i="2"/>
  <c r="A753" i="2"/>
  <c r="C752" i="2"/>
  <c r="B752" i="2"/>
  <c r="A752" i="2"/>
  <c r="C751" i="2"/>
  <c r="B751" i="2"/>
  <c r="A751" i="2"/>
  <c r="C750" i="2"/>
  <c r="B750" i="2"/>
  <c r="A750" i="2"/>
  <c r="C749" i="2"/>
  <c r="B749" i="2"/>
  <c r="A749" i="2"/>
  <c r="C748" i="2"/>
  <c r="B748" i="2"/>
  <c r="A748" i="2"/>
  <c r="C747" i="2"/>
  <c r="B747" i="2"/>
  <c r="A747" i="2"/>
  <c r="C746" i="2"/>
  <c r="B746" i="2"/>
  <c r="A746" i="2"/>
  <c r="C745" i="2"/>
  <c r="B745" i="2"/>
  <c r="A745" i="2"/>
  <c r="C744" i="2"/>
  <c r="B744" i="2"/>
  <c r="A744" i="2"/>
  <c r="C743" i="2"/>
  <c r="B743" i="2"/>
  <c r="A743" i="2"/>
  <c r="C742" i="2"/>
  <c r="B742" i="2"/>
  <c r="A742" i="2"/>
  <c r="C741" i="2"/>
  <c r="B741" i="2"/>
  <c r="A741" i="2"/>
  <c r="C740" i="2"/>
  <c r="B740" i="2"/>
  <c r="A740" i="2"/>
  <c r="C739" i="2"/>
  <c r="B739" i="2"/>
  <c r="A739" i="2"/>
  <c r="C738" i="2"/>
  <c r="B738" i="2"/>
  <c r="A738" i="2"/>
  <c r="C737" i="2"/>
  <c r="B737" i="2"/>
  <c r="A737" i="2"/>
  <c r="C736" i="2"/>
  <c r="B736" i="2"/>
  <c r="A736" i="2"/>
  <c r="C735" i="2"/>
  <c r="B735" i="2"/>
  <c r="A735" i="2"/>
  <c r="C734" i="2"/>
  <c r="B734" i="2"/>
  <c r="A734" i="2"/>
  <c r="C733" i="2"/>
  <c r="B733" i="2"/>
  <c r="A733" i="2"/>
  <c r="C732" i="2"/>
  <c r="B732" i="2"/>
  <c r="A732" i="2"/>
  <c r="C731" i="2"/>
  <c r="B731" i="2"/>
  <c r="A731" i="2"/>
  <c r="C730" i="2"/>
  <c r="B730" i="2"/>
  <c r="A730" i="2"/>
  <c r="C729" i="2"/>
  <c r="B729" i="2"/>
  <c r="A729" i="2"/>
  <c r="C728" i="2"/>
  <c r="B728" i="2"/>
  <c r="A728" i="2"/>
  <c r="C727" i="2"/>
  <c r="B727" i="2"/>
  <c r="A727" i="2"/>
  <c r="C726" i="2"/>
  <c r="B726" i="2"/>
  <c r="A726" i="2"/>
  <c r="C725" i="2"/>
  <c r="B725" i="2"/>
  <c r="A725" i="2"/>
  <c r="C724" i="2"/>
  <c r="B724" i="2"/>
  <c r="A724" i="2"/>
  <c r="C723" i="2"/>
  <c r="B723" i="2"/>
  <c r="A723" i="2"/>
  <c r="C722" i="2"/>
  <c r="B722" i="2"/>
  <c r="A722" i="2"/>
  <c r="C721" i="2"/>
  <c r="B721" i="2"/>
  <c r="A721" i="2"/>
  <c r="C720" i="2"/>
  <c r="B720" i="2"/>
  <c r="A720" i="2"/>
  <c r="C719" i="2"/>
  <c r="B719" i="2"/>
  <c r="A719" i="2"/>
  <c r="C718" i="2"/>
  <c r="B718" i="2"/>
  <c r="A718" i="2"/>
  <c r="C717" i="2"/>
  <c r="B717" i="2"/>
  <c r="A717" i="2"/>
  <c r="C716" i="2"/>
  <c r="B716" i="2"/>
  <c r="A716" i="2"/>
  <c r="C715" i="2"/>
  <c r="B715" i="2"/>
  <c r="A715" i="2"/>
  <c r="C714" i="2"/>
  <c r="B714" i="2"/>
  <c r="A714" i="2"/>
  <c r="C713" i="2"/>
  <c r="B713" i="2"/>
  <c r="A713" i="2"/>
  <c r="C712" i="2"/>
  <c r="B712" i="2"/>
  <c r="A712" i="2"/>
  <c r="C711" i="2"/>
  <c r="B711" i="2"/>
  <c r="A711" i="2"/>
  <c r="C710" i="2"/>
  <c r="B710" i="2"/>
  <c r="A710" i="2"/>
  <c r="C709" i="2"/>
  <c r="B709" i="2"/>
  <c r="A709" i="2"/>
  <c r="C708" i="2"/>
  <c r="B708" i="2"/>
  <c r="A708" i="2"/>
  <c r="C707" i="2"/>
  <c r="B707" i="2"/>
  <c r="A707" i="2"/>
  <c r="C706" i="2"/>
  <c r="B706" i="2"/>
  <c r="A706" i="2"/>
  <c r="C705" i="2"/>
  <c r="B705" i="2"/>
  <c r="A705" i="2"/>
  <c r="C704" i="2"/>
  <c r="B704" i="2"/>
  <c r="A704" i="2"/>
  <c r="C703" i="2"/>
  <c r="B703" i="2"/>
  <c r="A703" i="2"/>
  <c r="C702" i="2"/>
  <c r="B702" i="2"/>
  <c r="A702" i="2"/>
  <c r="C701" i="2"/>
  <c r="B701" i="2"/>
  <c r="A701" i="2"/>
  <c r="C700" i="2"/>
  <c r="B700" i="2"/>
  <c r="A700" i="2"/>
  <c r="C699" i="2"/>
  <c r="B699" i="2"/>
  <c r="A699" i="2"/>
  <c r="C698" i="2"/>
  <c r="B698" i="2"/>
  <c r="A698" i="2"/>
  <c r="C697" i="2"/>
  <c r="B697" i="2"/>
  <c r="A697" i="2"/>
  <c r="C696" i="2"/>
  <c r="B696" i="2"/>
  <c r="A696" i="2"/>
  <c r="C695" i="2"/>
  <c r="B695" i="2"/>
  <c r="A695" i="2"/>
  <c r="C694" i="2"/>
  <c r="B694" i="2"/>
  <c r="A694" i="2"/>
  <c r="C693" i="2"/>
  <c r="B693" i="2"/>
  <c r="A693" i="2"/>
  <c r="C692" i="2"/>
  <c r="B692" i="2"/>
  <c r="A692" i="2"/>
  <c r="C691" i="2"/>
  <c r="B691" i="2"/>
  <c r="A691" i="2"/>
  <c r="C690" i="2"/>
  <c r="B690" i="2"/>
  <c r="A690" i="2"/>
  <c r="C689" i="2"/>
  <c r="B689" i="2"/>
  <c r="A689" i="2"/>
  <c r="C688" i="2"/>
  <c r="B688" i="2"/>
  <c r="A688" i="2"/>
  <c r="C687" i="2"/>
  <c r="B687" i="2"/>
  <c r="A687" i="2"/>
  <c r="C686" i="2"/>
  <c r="B686" i="2"/>
  <c r="A686" i="2"/>
  <c r="C685" i="2"/>
  <c r="B685" i="2"/>
  <c r="A685" i="2"/>
  <c r="C684" i="2"/>
  <c r="B684" i="2"/>
  <c r="A684" i="2"/>
  <c r="C683" i="2"/>
  <c r="B683" i="2"/>
  <c r="A683" i="2"/>
  <c r="C682" i="2"/>
  <c r="B682" i="2"/>
  <c r="A682" i="2"/>
  <c r="C681" i="2"/>
  <c r="B681" i="2"/>
  <c r="A681" i="2"/>
  <c r="C680" i="2"/>
  <c r="B680" i="2"/>
  <c r="A680" i="2"/>
  <c r="C679" i="2"/>
  <c r="B679" i="2"/>
  <c r="A679" i="2"/>
  <c r="C678" i="2"/>
  <c r="B678" i="2"/>
  <c r="A678" i="2"/>
  <c r="C677" i="2"/>
  <c r="B677" i="2"/>
  <c r="A677" i="2"/>
  <c r="C676" i="2"/>
  <c r="B676" i="2"/>
  <c r="A676" i="2"/>
  <c r="C675" i="2"/>
  <c r="B675" i="2"/>
  <c r="A675" i="2"/>
  <c r="C674" i="2"/>
  <c r="B674" i="2"/>
  <c r="A674" i="2"/>
  <c r="C673" i="2"/>
  <c r="B673" i="2"/>
  <c r="A673" i="2"/>
  <c r="C672" i="2"/>
  <c r="B672" i="2"/>
  <c r="A672" i="2"/>
  <c r="C671" i="2"/>
  <c r="B671" i="2"/>
  <c r="A671" i="2"/>
  <c r="C670" i="2"/>
  <c r="B670" i="2"/>
  <c r="A670" i="2"/>
  <c r="C669" i="2"/>
  <c r="B669" i="2"/>
  <c r="A669" i="2"/>
  <c r="C668" i="2"/>
  <c r="B668" i="2"/>
  <c r="A668" i="2"/>
  <c r="C667" i="2"/>
  <c r="B667" i="2"/>
  <c r="A667" i="2"/>
  <c r="C666" i="2"/>
  <c r="B666" i="2"/>
  <c r="A666" i="2"/>
  <c r="C665" i="2"/>
  <c r="B665" i="2"/>
  <c r="A665" i="2"/>
  <c r="C664" i="2"/>
  <c r="B664" i="2"/>
  <c r="A664" i="2"/>
  <c r="C663" i="2"/>
  <c r="B663" i="2"/>
  <c r="A663" i="2"/>
  <c r="C662" i="2"/>
  <c r="B662" i="2"/>
  <c r="A662" i="2"/>
  <c r="C661" i="2"/>
  <c r="B661" i="2"/>
  <c r="A661" i="2"/>
  <c r="C660" i="2"/>
  <c r="B660" i="2"/>
  <c r="A660" i="2"/>
  <c r="C659" i="2"/>
  <c r="B659" i="2"/>
  <c r="A659" i="2"/>
  <c r="C658" i="2"/>
  <c r="B658" i="2"/>
  <c r="A658" i="2"/>
  <c r="C657" i="2"/>
  <c r="B657" i="2"/>
  <c r="A657" i="2"/>
  <c r="C656" i="2"/>
  <c r="B656" i="2"/>
  <c r="A656" i="2"/>
  <c r="C655" i="2"/>
  <c r="B655" i="2"/>
  <c r="A655" i="2"/>
  <c r="C654" i="2"/>
  <c r="B654" i="2"/>
  <c r="A654" i="2"/>
  <c r="C653" i="2"/>
  <c r="B653" i="2"/>
  <c r="A653" i="2"/>
  <c r="C652" i="2"/>
  <c r="B652" i="2"/>
  <c r="A652" i="2"/>
  <c r="C651" i="2"/>
  <c r="B651" i="2"/>
  <c r="A651" i="2"/>
  <c r="C650" i="2"/>
  <c r="B650" i="2"/>
  <c r="A650" i="2"/>
  <c r="C649" i="2"/>
  <c r="B649" i="2"/>
  <c r="A649" i="2"/>
  <c r="C648" i="2"/>
  <c r="B648" i="2"/>
  <c r="A648" i="2"/>
  <c r="C647" i="2"/>
  <c r="B647" i="2"/>
  <c r="A647" i="2"/>
  <c r="C646" i="2"/>
  <c r="B646" i="2"/>
  <c r="A646" i="2"/>
  <c r="C645" i="2"/>
  <c r="B645" i="2"/>
  <c r="A645" i="2"/>
  <c r="C644" i="2"/>
  <c r="B644" i="2"/>
  <c r="A644" i="2"/>
  <c r="C643" i="2"/>
  <c r="B643" i="2"/>
  <c r="A643" i="2"/>
  <c r="C642" i="2"/>
  <c r="B642" i="2"/>
  <c r="A642" i="2"/>
  <c r="C641" i="2"/>
  <c r="B641" i="2"/>
  <c r="A641" i="2"/>
  <c r="C640" i="2"/>
  <c r="B640" i="2"/>
  <c r="A640" i="2"/>
  <c r="C639" i="2"/>
  <c r="B639" i="2"/>
  <c r="A639" i="2"/>
  <c r="C638" i="2"/>
  <c r="B638" i="2"/>
  <c r="A638" i="2"/>
  <c r="C637" i="2"/>
  <c r="B637" i="2"/>
  <c r="A637" i="2"/>
  <c r="C636" i="2"/>
  <c r="B636" i="2"/>
  <c r="A636" i="2"/>
  <c r="C635" i="2"/>
  <c r="B635" i="2"/>
  <c r="A635" i="2"/>
  <c r="C634" i="2"/>
  <c r="B634" i="2"/>
  <c r="A634" i="2"/>
  <c r="C633" i="2"/>
  <c r="B633" i="2"/>
  <c r="A633" i="2"/>
  <c r="C632" i="2"/>
  <c r="B632" i="2"/>
  <c r="A632" i="2"/>
  <c r="C631" i="2"/>
  <c r="B631" i="2"/>
  <c r="A631" i="2"/>
  <c r="C630" i="2"/>
  <c r="B630" i="2"/>
  <c r="A630" i="2"/>
  <c r="C629" i="2"/>
  <c r="B629" i="2"/>
  <c r="A629" i="2"/>
  <c r="C628" i="2"/>
  <c r="B628" i="2"/>
  <c r="A628" i="2"/>
  <c r="C627" i="2"/>
  <c r="B627" i="2"/>
  <c r="A627" i="2"/>
  <c r="C626" i="2"/>
  <c r="B626" i="2"/>
  <c r="A626" i="2"/>
  <c r="C625" i="2"/>
  <c r="B625" i="2"/>
  <c r="A625" i="2"/>
  <c r="C624" i="2"/>
  <c r="B624" i="2"/>
  <c r="A624" i="2"/>
  <c r="C623" i="2"/>
  <c r="B623" i="2"/>
  <c r="A623" i="2"/>
  <c r="C622" i="2"/>
  <c r="B622" i="2"/>
  <c r="A622" i="2"/>
  <c r="C621" i="2"/>
  <c r="B621" i="2"/>
  <c r="A621" i="2"/>
  <c r="C620" i="2"/>
  <c r="B620" i="2"/>
  <c r="A620" i="2"/>
  <c r="C619" i="2"/>
  <c r="B619" i="2"/>
  <c r="A619" i="2"/>
  <c r="C618" i="2"/>
  <c r="B618" i="2"/>
  <c r="A618" i="2"/>
  <c r="C617" i="2"/>
  <c r="B617" i="2"/>
  <c r="A617" i="2"/>
  <c r="C616" i="2"/>
  <c r="B616" i="2"/>
  <c r="A616" i="2"/>
  <c r="C615" i="2"/>
  <c r="B615" i="2"/>
  <c r="A615" i="2"/>
  <c r="C614" i="2"/>
  <c r="B614" i="2"/>
  <c r="A614" i="2"/>
  <c r="C613" i="2"/>
  <c r="B613" i="2"/>
  <c r="A613" i="2"/>
  <c r="C612" i="2"/>
  <c r="B612" i="2"/>
  <c r="A612" i="2"/>
  <c r="C611" i="2"/>
  <c r="B611" i="2"/>
  <c r="A611" i="2"/>
  <c r="C610" i="2"/>
  <c r="B610" i="2"/>
  <c r="A610" i="2"/>
  <c r="C609" i="2"/>
  <c r="B609" i="2"/>
  <c r="A609" i="2"/>
  <c r="C608" i="2"/>
  <c r="B608" i="2"/>
  <c r="A608" i="2"/>
  <c r="C607" i="2"/>
  <c r="B607" i="2"/>
  <c r="A607" i="2"/>
  <c r="C606" i="2"/>
  <c r="B606" i="2"/>
  <c r="A606" i="2"/>
  <c r="C605" i="2"/>
  <c r="B605" i="2"/>
  <c r="A605" i="2"/>
  <c r="C604" i="2"/>
  <c r="B604" i="2"/>
  <c r="A604" i="2"/>
  <c r="C603" i="2"/>
  <c r="B603" i="2"/>
  <c r="A603" i="2"/>
  <c r="C602" i="2"/>
  <c r="B602" i="2"/>
  <c r="A602" i="2"/>
  <c r="C601" i="2"/>
  <c r="B601" i="2"/>
  <c r="A601" i="2"/>
  <c r="C600" i="2"/>
  <c r="B600" i="2"/>
  <c r="A600" i="2"/>
  <c r="C599" i="2"/>
  <c r="B599" i="2"/>
  <c r="A599" i="2"/>
  <c r="C598" i="2"/>
  <c r="B598" i="2"/>
  <c r="A598" i="2"/>
  <c r="C597" i="2"/>
  <c r="B597" i="2"/>
  <c r="A597" i="2"/>
  <c r="C596" i="2"/>
  <c r="B596" i="2"/>
  <c r="A596" i="2"/>
  <c r="C595" i="2"/>
  <c r="B595" i="2"/>
  <c r="A595" i="2"/>
  <c r="C594" i="2"/>
  <c r="B594" i="2"/>
  <c r="A594" i="2"/>
  <c r="C593" i="2"/>
  <c r="B593" i="2"/>
  <c r="A593" i="2"/>
  <c r="C592" i="2"/>
  <c r="B592" i="2"/>
  <c r="A592" i="2"/>
  <c r="C591" i="2"/>
  <c r="B591" i="2"/>
  <c r="A591" i="2"/>
  <c r="C590" i="2"/>
  <c r="B590" i="2"/>
  <c r="A590" i="2"/>
  <c r="C589" i="2"/>
  <c r="B589" i="2"/>
  <c r="A589" i="2"/>
  <c r="C588" i="2"/>
  <c r="B588" i="2"/>
  <c r="A588" i="2"/>
  <c r="C587" i="2"/>
  <c r="B587" i="2"/>
  <c r="A587" i="2"/>
  <c r="C586" i="2"/>
  <c r="B586" i="2"/>
  <c r="A586" i="2"/>
  <c r="C585" i="2"/>
  <c r="B585" i="2"/>
  <c r="A585" i="2"/>
  <c r="C584" i="2"/>
  <c r="B584" i="2"/>
  <c r="A584" i="2"/>
  <c r="C583" i="2"/>
  <c r="B583" i="2"/>
  <c r="A583" i="2"/>
  <c r="C582" i="2"/>
  <c r="B582" i="2"/>
  <c r="A582" i="2"/>
  <c r="C581" i="2"/>
  <c r="B581" i="2"/>
  <c r="A581" i="2"/>
  <c r="C580" i="2"/>
  <c r="B580" i="2"/>
  <c r="A580" i="2"/>
  <c r="C579" i="2"/>
  <c r="B579" i="2"/>
  <c r="A579" i="2"/>
  <c r="C578" i="2"/>
  <c r="B578" i="2"/>
  <c r="A578" i="2"/>
  <c r="C577" i="2"/>
  <c r="B577" i="2"/>
  <c r="A577" i="2"/>
  <c r="C576" i="2"/>
  <c r="B576" i="2"/>
  <c r="A576" i="2"/>
  <c r="C575" i="2"/>
  <c r="B575" i="2"/>
  <c r="A575" i="2"/>
  <c r="C574" i="2"/>
  <c r="B574" i="2"/>
  <c r="A574" i="2"/>
  <c r="C573" i="2"/>
  <c r="B573" i="2"/>
  <c r="A573" i="2"/>
  <c r="C572" i="2"/>
  <c r="B572" i="2"/>
  <c r="A572" i="2"/>
  <c r="C571" i="2"/>
  <c r="B571" i="2"/>
  <c r="A571" i="2"/>
  <c r="C570" i="2"/>
  <c r="B570" i="2"/>
  <c r="A570" i="2"/>
  <c r="C569" i="2"/>
  <c r="B569" i="2"/>
  <c r="A569" i="2"/>
  <c r="C568" i="2"/>
  <c r="B568" i="2"/>
  <c r="A568" i="2"/>
  <c r="C567" i="2"/>
  <c r="B567" i="2"/>
  <c r="A567" i="2"/>
  <c r="C566" i="2"/>
  <c r="B566" i="2"/>
  <c r="A566" i="2"/>
  <c r="C565" i="2"/>
  <c r="B565" i="2"/>
  <c r="A565" i="2"/>
  <c r="C564" i="2"/>
  <c r="B564" i="2"/>
  <c r="A564" i="2"/>
  <c r="C563" i="2"/>
  <c r="B563" i="2"/>
  <c r="A563" i="2"/>
  <c r="C562" i="2"/>
  <c r="B562" i="2"/>
  <c r="A562" i="2"/>
  <c r="C561" i="2"/>
  <c r="B561" i="2"/>
  <c r="A561" i="2"/>
  <c r="C560" i="2"/>
  <c r="B560" i="2"/>
  <c r="A560" i="2"/>
  <c r="C559" i="2"/>
  <c r="B559" i="2"/>
  <c r="A559" i="2"/>
  <c r="C558" i="2"/>
  <c r="B558" i="2"/>
  <c r="A558" i="2"/>
  <c r="C557" i="2"/>
  <c r="B557" i="2"/>
  <c r="A557" i="2"/>
  <c r="C556" i="2"/>
  <c r="B556" i="2"/>
  <c r="A556" i="2"/>
  <c r="C555" i="2"/>
  <c r="B555" i="2"/>
  <c r="A555" i="2"/>
  <c r="C554" i="2"/>
  <c r="B554" i="2"/>
  <c r="A554" i="2"/>
  <c r="C553" i="2"/>
  <c r="B553" i="2"/>
  <c r="A553" i="2"/>
  <c r="C552" i="2"/>
  <c r="B552" i="2"/>
  <c r="A552" i="2"/>
  <c r="C551" i="2"/>
  <c r="B551" i="2"/>
  <c r="A551" i="2"/>
  <c r="C550" i="2"/>
  <c r="B550" i="2"/>
  <c r="A550" i="2"/>
  <c r="C549" i="2"/>
  <c r="B549" i="2"/>
  <c r="A549" i="2"/>
  <c r="C548" i="2"/>
  <c r="B548" i="2"/>
  <c r="A548" i="2"/>
  <c r="C547" i="2"/>
  <c r="B547" i="2"/>
  <c r="A547" i="2"/>
  <c r="C546" i="2"/>
  <c r="B546" i="2"/>
  <c r="A546" i="2"/>
  <c r="C545" i="2"/>
  <c r="B545" i="2"/>
  <c r="A545" i="2"/>
  <c r="C544" i="2"/>
  <c r="B544" i="2"/>
  <c r="A544" i="2"/>
  <c r="C543" i="2"/>
  <c r="B543" i="2"/>
  <c r="A543" i="2"/>
  <c r="C542" i="2"/>
  <c r="B542" i="2"/>
  <c r="A542" i="2"/>
  <c r="C541" i="2"/>
  <c r="B541" i="2"/>
  <c r="A541" i="2"/>
  <c r="C540" i="2"/>
  <c r="B540" i="2"/>
  <c r="A540" i="2"/>
  <c r="C539" i="2"/>
  <c r="B539" i="2"/>
  <c r="A539" i="2"/>
  <c r="C538" i="2"/>
  <c r="B538" i="2"/>
  <c r="A538" i="2"/>
  <c r="C537" i="2"/>
  <c r="B537" i="2"/>
  <c r="A537" i="2"/>
  <c r="C536" i="2"/>
  <c r="B536" i="2"/>
  <c r="A536" i="2"/>
  <c r="C535" i="2"/>
  <c r="B535" i="2"/>
  <c r="A535" i="2"/>
  <c r="C534" i="2"/>
  <c r="B534" i="2"/>
  <c r="A534" i="2"/>
  <c r="C533" i="2"/>
  <c r="B533" i="2"/>
  <c r="A533" i="2"/>
  <c r="C532" i="2"/>
  <c r="B532" i="2"/>
  <c r="A532" i="2"/>
  <c r="C531" i="2"/>
  <c r="B531" i="2"/>
  <c r="A531" i="2"/>
  <c r="C530" i="2"/>
  <c r="B530" i="2"/>
  <c r="A530" i="2"/>
  <c r="C529" i="2"/>
  <c r="B529" i="2"/>
  <c r="A529" i="2"/>
  <c r="C528" i="2"/>
  <c r="B528" i="2"/>
  <c r="A528" i="2"/>
  <c r="C527" i="2"/>
  <c r="B527" i="2"/>
  <c r="A527" i="2"/>
  <c r="C526" i="2"/>
  <c r="B526" i="2"/>
  <c r="A526" i="2"/>
  <c r="C525" i="2"/>
  <c r="B525" i="2"/>
  <c r="A525" i="2"/>
  <c r="C524" i="2"/>
  <c r="B524" i="2"/>
  <c r="A524" i="2"/>
  <c r="C523" i="2"/>
  <c r="B523" i="2"/>
  <c r="A523" i="2"/>
  <c r="C522" i="2"/>
  <c r="B522" i="2"/>
  <c r="A522" i="2"/>
  <c r="C521" i="2"/>
  <c r="B521" i="2"/>
  <c r="A521" i="2"/>
  <c r="C520" i="2"/>
  <c r="B520" i="2"/>
  <c r="A520" i="2"/>
  <c r="C519" i="2"/>
  <c r="B519" i="2"/>
  <c r="A519" i="2"/>
  <c r="C518" i="2"/>
  <c r="B518" i="2"/>
  <c r="A518" i="2"/>
  <c r="C517" i="2"/>
  <c r="B517" i="2"/>
  <c r="A517" i="2"/>
  <c r="C516" i="2"/>
  <c r="B516" i="2"/>
  <c r="A516" i="2"/>
  <c r="C515" i="2"/>
  <c r="B515" i="2"/>
  <c r="A515" i="2"/>
  <c r="C514" i="2"/>
  <c r="B514" i="2"/>
  <c r="A514" i="2"/>
  <c r="C513" i="2"/>
  <c r="B513" i="2"/>
  <c r="A513" i="2"/>
  <c r="C512" i="2"/>
  <c r="B512" i="2"/>
  <c r="A512" i="2"/>
  <c r="C511" i="2"/>
  <c r="B511" i="2"/>
  <c r="A511" i="2"/>
  <c r="C510" i="2"/>
  <c r="B510" i="2"/>
  <c r="A510" i="2"/>
  <c r="C509" i="2"/>
  <c r="B509" i="2"/>
  <c r="A509" i="2"/>
  <c r="C508" i="2"/>
  <c r="B508" i="2"/>
  <c r="A508" i="2"/>
  <c r="C507" i="2"/>
  <c r="B507" i="2"/>
  <c r="A507" i="2"/>
  <c r="C506" i="2"/>
  <c r="B506" i="2"/>
  <c r="A506" i="2"/>
  <c r="C505" i="2"/>
  <c r="B505" i="2"/>
  <c r="A505" i="2"/>
  <c r="C504" i="2"/>
  <c r="B504" i="2"/>
  <c r="A504" i="2"/>
  <c r="C503" i="2"/>
  <c r="B503" i="2"/>
  <c r="A503" i="2"/>
  <c r="C502" i="2"/>
  <c r="B502" i="2"/>
  <c r="A502" i="2"/>
  <c r="C501" i="2"/>
  <c r="B501" i="2"/>
  <c r="A501" i="2"/>
  <c r="C500" i="2"/>
  <c r="B500" i="2"/>
  <c r="A500" i="2"/>
  <c r="C499" i="2"/>
  <c r="B499" i="2"/>
  <c r="A499" i="2"/>
  <c r="C498" i="2"/>
  <c r="B498" i="2"/>
  <c r="A498" i="2"/>
  <c r="C497" i="2"/>
  <c r="B497" i="2"/>
  <c r="A497" i="2"/>
  <c r="C496" i="2"/>
  <c r="B496" i="2"/>
  <c r="A496" i="2"/>
  <c r="C495" i="2"/>
  <c r="B495" i="2"/>
  <c r="A495" i="2"/>
  <c r="C494" i="2"/>
  <c r="B494" i="2"/>
  <c r="A494" i="2"/>
  <c r="C493" i="2"/>
  <c r="B493" i="2"/>
  <c r="A493" i="2"/>
  <c r="C492" i="2"/>
  <c r="B492" i="2"/>
  <c r="A492" i="2"/>
  <c r="C491" i="2"/>
  <c r="B491" i="2"/>
  <c r="A491" i="2"/>
  <c r="C490" i="2"/>
  <c r="B490" i="2"/>
  <c r="A490" i="2"/>
  <c r="C489" i="2"/>
  <c r="B489" i="2"/>
  <c r="A489" i="2"/>
  <c r="C488" i="2"/>
  <c r="B488" i="2"/>
  <c r="A488" i="2"/>
  <c r="C487" i="2"/>
  <c r="B487" i="2"/>
  <c r="A487" i="2"/>
  <c r="C486" i="2"/>
  <c r="B486" i="2"/>
  <c r="A486" i="2"/>
  <c r="C485" i="2"/>
  <c r="B485" i="2"/>
  <c r="A485" i="2"/>
  <c r="C484" i="2"/>
  <c r="B484" i="2"/>
  <c r="A484" i="2"/>
  <c r="C483" i="2"/>
  <c r="B483" i="2"/>
  <c r="A483" i="2"/>
  <c r="C482" i="2"/>
  <c r="B482" i="2"/>
  <c r="A482" i="2"/>
  <c r="C481" i="2"/>
  <c r="B481" i="2"/>
  <c r="A481" i="2"/>
  <c r="C480" i="2"/>
  <c r="B480" i="2"/>
  <c r="A480" i="2"/>
  <c r="C479" i="2"/>
  <c r="B479" i="2"/>
  <c r="A479" i="2"/>
  <c r="C478" i="2"/>
  <c r="B478" i="2"/>
  <c r="A478" i="2"/>
  <c r="C477" i="2"/>
  <c r="B477" i="2"/>
  <c r="A477" i="2"/>
  <c r="C476" i="2"/>
  <c r="B476" i="2"/>
  <c r="A476" i="2"/>
  <c r="C475" i="2"/>
  <c r="B475" i="2"/>
  <c r="A475" i="2"/>
  <c r="C474" i="2"/>
  <c r="B474" i="2"/>
  <c r="A474" i="2"/>
  <c r="C473" i="2"/>
  <c r="B473" i="2"/>
  <c r="A473" i="2"/>
  <c r="C472" i="2"/>
  <c r="B472" i="2"/>
  <c r="A472" i="2"/>
  <c r="C471" i="2"/>
  <c r="B471" i="2"/>
  <c r="A471" i="2"/>
  <c r="C470" i="2"/>
  <c r="B470" i="2"/>
  <c r="A470" i="2"/>
  <c r="C469" i="2"/>
  <c r="B469" i="2"/>
  <c r="A469" i="2"/>
  <c r="C468" i="2"/>
  <c r="B468" i="2"/>
  <c r="A468" i="2"/>
  <c r="C467" i="2"/>
  <c r="B467" i="2"/>
  <c r="A467" i="2"/>
  <c r="C466" i="2"/>
  <c r="B466" i="2"/>
  <c r="A466" i="2"/>
  <c r="C465" i="2"/>
  <c r="B465" i="2"/>
  <c r="A465" i="2"/>
  <c r="C464" i="2"/>
  <c r="B464" i="2"/>
  <c r="A464" i="2"/>
  <c r="C463" i="2"/>
  <c r="B463" i="2"/>
  <c r="A463" i="2"/>
  <c r="C462" i="2"/>
  <c r="B462" i="2"/>
  <c r="A462" i="2"/>
  <c r="C461" i="2"/>
  <c r="B461" i="2"/>
  <c r="A461" i="2"/>
  <c r="C460" i="2"/>
  <c r="B460" i="2"/>
  <c r="A460" i="2"/>
  <c r="C459" i="2"/>
  <c r="B459" i="2"/>
  <c r="A459" i="2"/>
  <c r="C458" i="2"/>
  <c r="B458" i="2"/>
  <c r="A458" i="2"/>
  <c r="C457" i="2"/>
  <c r="B457" i="2"/>
  <c r="A457" i="2"/>
  <c r="C456" i="2"/>
  <c r="B456" i="2"/>
  <c r="A456" i="2"/>
  <c r="C455" i="2"/>
  <c r="B455" i="2"/>
  <c r="A455" i="2"/>
  <c r="C454" i="2"/>
  <c r="B454" i="2"/>
  <c r="A454" i="2"/>
  <c r="C453" i="2"/>
  <c r="B453" i="2"/>
  <c r="A453" i="2"/>
  <c r="C452" i="2"/>
  <c r="B452" i="2"/>
  <c r="A452" i="2"/>
  <c r="C451" i="2"/>
  <c r="B451" i="2"/>
  <c r="A451" i="2"/>
  <c r="C450" i="2"/>
  <c r="B450" i="2"/>
  <c r="A450" i="2"/>
  <c r="C449" i="2"/>
  <c r="B449" i="2"/>
  <c r="A449" i="2"/>
  <c r="C448" i="2"/>
  <c r="B448" i="2"/>
  <c r="A448" i="2"/>
  <c r="C447" i="2"/>
  <c r="B447" i="2"/>
  <c r="A447" i="2"/>
  <c r="C446" i="2"/>
  <c r="B446" i="2"/>
  <c r="A446" i="2"/>
  <c r="C445" i="2"/>
  <c r="B445" i="2"/>
  <c r="A445" i="2"/>
  <c r="C444" i="2"/>
  <c r="B444" i="2"/>
  <c r="A444" i="2"/>
  <c r="C443" i="2"/>
  <c r="B443" i="2"/>
  <c r="A443" i="2"/>
  <c r="C442" i="2"/>
  <c r="B442" i="2"/>
  <c r="A442" i="2"/>
  <c r="C441" i="2"/>
  <c r="B441" i="2"/>
  <c r="A441" i="2"/>
  <c r="C440" i="2"/>
  <c r="B440" i="2"/>
  <c r="A440" i="2"/>
  <c r="C439" i="2"/>
  <c r="B439" i="2"/>
  <c r="A439" i="2"/>
  <c r="C438" i="2"/>
  <c r="B438" i="2"/>
  <c r="A438" i="2"/>
  <c r="C437" i="2"/>
  <c r="B437" i="2"/>
  <c r="A437" i="2"/>
  <c r="C436" i="2"/>
  <c r="B436" i="2"/>
  <c r="A436" i="2"/>
  <c r="C435" i="2"/>
  <c r="B435" i="2"/>
  <c r="A435" i="2"/>
  <c r="C434" i="2"/>
  <c r="B434" i="2"/>
  <c r="A434" i="2"/>
  <c r="C433" i="2"/>
  <c r="B433" i="2"/>
  <c r="A433" i="2"/>
  <c r="C432" i="2"/>
  <c r="B432" i="2"/>
  <c r="A432" i="2"/>
  <c r="C431" i="2"/>
  <c r="B431" i="2"/>
  <c r="A431" i="2"/>
  <c r="C430" i="2"/>
  <c r="B430" i="2"/>
  <c r="A430" i="2"/>
  <c r="C429" i="2"/>
  <c r="B429" i="2"/>
  <c r="A429" i="2"/>
  <c r="C428" i="2"/>
  <c r="B428" i="2"/>
  <c r="A428" i="2"/>
  <c r="C427" i="2"/>
  <c r="B427" i="2"/>
  <c r="A427" i="2"/>
  <c r="C426" i="2"/>
  <c r="B426" i="2"/>
  <c r="A426" i="2"/>
  <c r="C425" i="2"/>
  <c r="B425" i="2"/>
  <c r="A425" i="2"/>
  <c r="C424" i="2"/>
  <c r="B424" i="2"/>
  <c r="A424" i="2"/>
  <c r="C423" i="2"/>
  <c r="B423" i="2"/>
  <c r="A423" i="2"/>
  <c r="C422" i="2"/>
  <c r="B422" i="2"/>
  <c r="A422" i="2"/>
  <c r="C421" i="2"/>
  <c r="B421" i="2"/>
  <c r="A421" i="2"/>
  <c r="C420" i="2"/>
  <c r="B420" i="2"/>
  <c r="A420" i="2"/>
  <c r="C419" i="2"/>
  <c r="B419" i="2"/>
  <c r="A419" i="2"/>
  <c r="C418" i="2"/>
  <c r="B418" i="2"/>
  <c r="A418" i="2"/>
  <c r="C417" i="2"/>
  <c r="B417" i="2"/>
  <c r="A417" i="2"/>
  <c r="C416" i="2"/>
  <c r="B416" i="2"/>
  <c r="A416" i="2"/>
  <c r="C415" i="2"/>
  <c r="B415" i="2"/>
  <c r="A415" i="2"/>
  <c r="C414" i="2"/>
  <c r="B414" i="2"/>
  <c r="A414" i="2"/>
  <c r="C413" i="2"/>
  <c r="B413" i="2"/>
  <c r="A413" i="2"/>
  <c r="C412" i="2"/>
  <c r="B412" i="2"/>
  <c r="A412" i="2"/>
  <c r="C411" i="2"/>
  <c r="B411" i="2"/>
  <c r="A411" i="2"/>
  <c r="C410" i="2"/>
  <c r="B410" i="2"/>
  <c r="A410" i="2"/>
  <c r="C409" i="2"/>
  <c r="B409" i="2"/>
  <c r="A409" i="2"/>
  <c r="C408" i="2"/>
  <c r="B408" i="2"/>
  <c r="A408" i="2"/>
  <c r="C407" i="2"/>
  <c r="B407" i="2"/>
  <c r="A407" i="2"/>
  <c r="C406" i="2"/>
  <c r="B406" i="2"/>
  <c r="A406" i="2"/>
  <c r="C405" i="2"/>
  <c r="B405" i="2"/>
  <c r="A405" i="2"/>
  <c r="C404" i="2"/>
  <c r="B404" i="2"/>
  <c r="A404" i="2"/>
  <c r="C403" i="2"/>
  <c r="B403" i="2"/>
  <c r="A403" i="2"/>
  <c r="C402" i="2"/>
  <c r="B402" i="2"/>
  <c r="A402" i="2"/>
  <c r="C401" i="2"/>
  <c r="B401" i="2"/>
  <c r="A401" i="2"/>
  <c r="C400" i="2"/>
  <c r="B400" i="2"/>
  <c r="A400" i="2"/>
  <c r="C399" i="2"/>
  <c r="B399" i="2"/>
  <c r="A399" i="2"/>
  <c r="C398" i="2"/>
  <c r="B398" i="2"/>
  <c r="A398" i="2"/>
  <c r="C397" i="2"/>
  <c r="B397" i="2"/>
  <c r="A397" i="2"/>
  <c r="C396" i="2"/>
  <c r="B396" i="2"/>
  <c r="A396" i="2"/>
  <c r="C395" i="2"/>
  <c r="B395" i="2"/>
  <c r="A395" i="2"/>
  <c r="C394" i="2"/>
  <c r="B394" i="2"/>
  <c r="A394" i="2"/>
  <c r="C393" i="2"/>
  <c r="B393" i="2"/>
  <c r="A393" i="2"/>
  <c r="C392" i="2"/>
  <c r="B392" i="2"/>
  <c r="A392" i="2"/>
  <c r="C391" i="2"/>
  <c r="B391" i="2"/>
  <c r="A391" i="2"/>
  <c r="C390" i="2"/>
  <c r="B390" i="2"/>
  <c r="A390" i="2"/>
  <c r="C389" i="2"/>
  <c r="B389" i="2"/>
  <c r="A389" i="2"/>
  <c r="C388" i="2"/>
  <c r="B388" i="2"/>
  <c r="A388" i="2"/>
  <c r="C387" i="2"/>
  <c r="B387" i="2"/>
  <c r="A387" i="2"/>
  <c r="C386" i="2"/>
  <c r="B386" i="2"/>
  <c r="A386" i="2"/>
  <c r="C385" i="2"/>
  <c r="B385" i="2"/>
  <c r="A385" i="2"/>
  <c r="C384" i="2"/>
  <c r="B384" i="2"/>
  <c r="A384" i="2"/>
  <c r="C383" i="2"/>
  <c r="B383" i="2"/>
  <c r="A383" i="2"/>
  <c r="C382" i="2"/>
  <c r="B382" i="2"/>
  <c r="A382" i="2"/>
  <c r="C381" i="2"/>
  <c r="B381" i="2"/>
  <c r="A381" i="2"/>
  <c r="C380" i="2"/>
  <c r="B380" i="2"/>
  <c r="A380" i="2"/>
  <c r="C379" i="2"/>
  <c r="B379" i="2"/>
  <c r="A379" i="2"/>
  <c r="C378" i="2"/>
  <c r="B378" i="2"/>
  <c r="A378" i="2"/>
  <c r="C377" i="2"/>
  <c r="B377" i="2"/>
  <c r="A377" i="2"/>
  <c r="C376" i="2"/>
  <c r="B376" i="2"/>
  <c r="A376" i="2"/>
  <c r="C375" i="2"/>
  <c r="B375" i="2"/>
  <c r="A375" i="2"/>
  <c r="C374" i="2"/>
  <c r="B374" i="2"/>
  <c r="A374" i="2"/>
  <c r="C373" i="2"/>
  <c r="B373" i="2"/>
  <c r="A373" i="2"/>
  <c r="C372" i="2"/>
  <c r="B372" i="2"/>
  <c r="A372" i="2"/>
  <c r="C371" i="2"/>
  <c r="B371" i="2"/>
  <c r="A371" i="2"/>
  <c r="C370" i="2"/>
  <c r="B370" i="2"/>
  <c r="A370" i="2"/>
  <c r="C369" i="2"/>
  <c r="B369" i="2"/>
  <c r="A369" i="2"/>
  <c r="C368" i="2"/>
  <c r="B368" i="2"/>
  <c r="A368" i="2"/>
  <c r="C367" i="2"/>
  <c r="B367" i="2"/>
  <c r="A367" i="2"/>
  <c r="C366" i="2"/>
  <c r="B366" i="2"/>
  <c r="A366" i="2"/>
  <c r="C365" i="2"/>
  <c r="B365" i="2"/>
  <c r="A365" i="2"/>
  <c r="C364" i="2"/>
  <c r="B364" i="2"/>
  <c r="A364" i="2"/>
  <c r="C363" i="2"/>
  <c r="B363" i="2"/>
  <c r="A363" i="2"/>
  <c r="C362" i="2"/>
  <c r="B362" i="2"/>
  <c r="A362" i="2"/>
  <c r="C361" i="2"/>
  <c r="B361" i="2"/>
  <c r="A361" i="2"/>
  <c r="C360" i="2"/>
  <c r="B360" i="2"/>
  <c r="A360" i="2"/>
  <c r="C359" i="2"/>
  <c r="B359" i="2"/>
  <c r="A359" i="2"/>
  <c r="C358" i="2"/>
  <c r="B358" i="2"/>
  <c r="A358" i="2"/>
  <c r="C357" i="2"/>
  <c r="B357" i="2"/>
  <c r="A357" i="2"/>
  <c r="C356" i="2"/>
  <c r="B356" i="2"/>
  <c r="A356" i="2"/>
  <c r="C355" i="2"/>
  <c r="B355" i="2"/>
  <c r="A355" i="2"/>
  <c r="C354" i="2"/>
  <c r="B354" i="2"/>
  <c r="A354" i="2"/>
  <c r="C353" i="2"/>
  <c r="B353" i="2"/>
  <c r="A353" i="2"/>
  <c r="C352" i="2"/>
  <c r="B352" i="2"/>
  <c r="A352" i="2"/>
  <c r="C351" i="2"/>
  <c r="B351" i="2"/>
  <c r="A351" i="2"/>
  <c r="C350" i="2"/>
  <c r="B350" i="2"/>
  <c r="A350" i="2"/>
  <c r="C349" i="2"/>
  <c r="B349" i="2"/>
  <c r="A349" i="2"/>
  <c r="C348" i="2"/>
  <c r="B348" i="2"/>
  <c r="A348" i="2"/>
  <c r="C347" i="2"/>
  <c r="B347" i="2"/>
  <c r="A347" i="2"/>
  <c r="C346" i="2"/>
  <c r="B346" i="2"/>
  <c r="A346" i="2"/>
  <c r="C345" i="2"/>
  <c r="B345" i="2"/>
  <c r="A345" i="2"/>
  <c r="C344" i="2"/>
  <c r="B344" i="2"/>
  <c r="A344" i="2"/>
  <c r="C343" i="2"/>
  <c r="B343" i="2"/>
  <c r="A343" i="2"/>
  <c r="C342" i="2"/>
  <c r="B342" i="2"/>
  <c r="A342" i="2"/>
  <c r="C341" i="2"/>
  <c r="B341" i="2"/>
  <c r="A341" i="2"/>
  <c r="C340" i="2"/>
  <c r="B340" i="2"/>
  <c r="A340" i="2"/>
  <c r="C339" i="2"/>
  <c r="B339" i="2"/>
  <c r="A339" i="2"/>
  <c r="C338" i="2"/>
  <c r="B338" i="2"/>
  <c r="A338" i="2"/>
  <c r="C337" i="2"/>
  <c r="B337" i="2"/>
  <c r="A337" i="2"/>
  <c r="C336" i="2"/>
  <c r="B336" i="2"/>
  <c r="A336" i="2"/>
  <c r="C335" i="2"/>
  <c r="B335" i="2"/>
  <c r="A335" i="2"/>
  <c r="C334" i="2"/>
  <c r="B334" i="2"/>
  <c r="A334" i="2"/>
  <c r="C333" i="2"/>
  <c r="B333" i="2"/>
  <c r="A333" i="2"/>
  <c r="C332" i="2"/>
  <c r="B332" i="2"/>
  <c r="A332" i="2"/>
  <c r="C331" i="2"/>
  <c r="B331" i="2"/>
  <c r="A331" i="2"/>
  <c r="C330" i="2"/>
  <c r="B330" i="2"/>
  <c r="A330" i="2"/>
  <c r="C329" i="2"/>
  <c r="B329" i="2"/>
  <c r="A329" i="2"/>
  <c r="C328" i="2"/>
  <c r="B328" i="2"/>
  <c r="A328" i="2"/>
  <c r="C327" i="2"/>
  <c r="B327" i="2"/>
  <c r="A327" i="2"/>
  <c r="C326" i="2"/>
  <c r="B326" i="2"/>
  <c r="A326" i="2"/>
  <c r="C325" i="2"/>
  <c r="B325" i="2"/>
  <c r="A325" i="2"/>
  <c r="C324" i="2"/>
  <c r="B324" i="2"/>
  <c r="A324" i="2"/>
  <c r="C323" i="2"/>
  <c r="B323" i="2"/>
  <c r="A323" i="2"/>
  <c r="C322" i="2"/>
  <c r="B322" i="2"/>
  <c r="A322" i="2"/>
  <c r="C321" i="2"/>
  <c r="B321" i="2"/>
  <c r="A321" i="2"/>
  <c r="C320" i="2"/>
  <c r="B320" i="2"/>
  <c r="A320" i="2"/>
  <c r="C319" i="2"/>
  <c r="B319" i="2"/>
  <c r="A319" i="2"/>
  <c r="C318" i="2"/>
  <c r="B318" i="2"/>
  <c r="A318" i="2"/>
  <c r="C317" i="2"/>
  <c r="B317" i="2"/>
  <c r="A317" i="2"/>
  <c r="C316" i="2"/>
  <c r="B316" i="2"/>
  <c r="A316" i="2"/>
  <c r="C315" i="2"/>
  <c r="B315" i="2"/>
  <c r="A315" i="2"/>
  <c r="C314" i="2"/>
  <c r="B314" i="2"/>
  <c r="A314" i="2"/>
  <c r="C313" i="2"/>
  <c r="B313" i="2"/>
  <c r="A313" i="2"/>
  <c r="C312" i="2"/>
  <c r="B312" i="2"/>
  <c r="A312" i="2"/>
  <c r="C311" i="2"/>
  <c r="B311" i="2"/>
  <c r="A311" i="2"/>
  <c r="C310" i="2"/>
  <c r="B310" i="2"/>
  <c r="A310" i="2"/>
  <c r="C309" i="2"/>
  <c r="B309" i="2"/>
  <c r="A309" i="2"/>
  <c r="C308" i="2"/>
  <c r="B308" i="2"/>
  <c r="A308" i="2"/>
  <c r="C307" i="2"/>
  <c r="B307" i="2"/>
  <c r="A307" i="2"/>
  <c r="C306" i="2"/>
  <c r="B306" i="2"/>
  <c r="A306" i="2"/>
  <c r="C305" i="2"/>
  <c r="B305" i="2"/>
  <c r="A305" i="2"/>
  <c r="C304" i="2"/>
  <c r="B304" i="2"/>
  <c r="A304" i="2"/>
  <c r="C303" i="2"/>
  <c r="B303" i="2"/>
  <c r="A303" i="2"/>
  <c r="C302" i="2"/>
  <c r="B302" i="2"/>
  <c r="A302" i="2"/>
  <c r="C301" i="2"/>
  <c r="B301" i="2"/>
  <c r="A301" i="2"/>
  <c r="C300" i="2"/>
  <c r="B300" i="2"/>
  <c r="A300" i="2"/>
  <c r="C299" i="2"/>
  <c r="B299" i="2"/>
  <c r="A299" i="2"/>
  <c r="C298" i="2"/>
  <c r="B298" i="2"/>
  <c r="A298" i="2"/>
  <c r="C297" i="2"/>
  <c r="B297" i="2"/>
  <c r="A297" i="2"/>
  <c r="C296" i="2"/>
  <c r="B296" i="2"/>
  <c r="A296" i="2"/>
  <c r="C295" i="2"/>
  <c r="B295" i="2"/>
  <c r="A295" i="2"/>
  <c r="C294" i="2"/>
  <c r="B294" i="2"/>
  <c r="A294" i="2"/>
  <c r="C293" i="2"/>
  <c r="B293" i="2"/>
  <c r="A293" i="2"/>
  <c r="C292" i="2"/>
  <c r="B292" i="2"/>
  <c r="A292" i="2"/>
  <c r="C291" i="2"/>
  <c r="B291" i="2"/>
  <c r="A291" i="2"/>
  <c r="C290" i="2"/>
  <c r="B290" i="2"/>
  <c r="A290" i="2"/>
  <c r="C289" i="2"/>
  <c r="B289" i="2"/>
  <c r="A289" i="2"/>
  <c r="C288" i="2"/>
  <c r="B288" i="2"/>
  <c r="A288" i="2"/>
  <c r="C287" i="2"/>
  <c r="B287" i="2"/>
  <c r="A287" i="2"/>
  <c r="C286" i="2"/>
  <c r="B286" i="2"/>
  <c r="A286" i="2"/>
  <c r="C285" i="2"/>
  <c r="B285" i="2"/>
  <c r="A285" i="2"/>
  <c r="C284" i="2"/>
  <c r="B284" i="2"/>
  <c r="A284" i="2"/>
  <c r="C283" i="2"/>
  <c r="B283" i="2"/>
  <c r="A283" i="2"/>
  <c r="C282" i="2"/>
  <c r="B282" i="2"/>
  <c r="A282" i="2"/>
  <c r="C281" i="2"/>
  <c r="B281" i="2"/>
  <c r="A281" i="2"/>
  <c r="C280" i="2"/>
  <c r="B280" i="2"/>
  <c r="A280" i="2"/>
  <c r="C279" i="2"/>
  <c r="B279" i="2"/>
  <c r="A279" i="2"/>
  <c r="C278" i="2"/>
  <c r="B278" i="2"/>
  <c r="A278" i="2"/>
  <c r="C277" i="2"/>
  <c r="B277" i="2"/>
  <c r="A277" i="2"/>
  <c r="C276" i="2"/>
  <c r="B276" i="2"/>
  <c r="A276" i="2"/>
  <c r="C275" i="2"/>
  <c r="B275" i="2"/>
  <c r="A275" i="2"/>
  <c r="C274" i="2"/>
  <c r="B274" i="2"/>
  <c r="A274" i="2"/>
  <c r="C273" i="2"/>
  <c r="B273" i="2"/>
  <c r="A273" i="2"/>
  <c r="C272" i="2"/>
  <c r="B272" i="2"/>
  <c r="A272" i="2"/>
  <c r="C271" i="2"/>
  <c r="B271" i="2"/>
  <c r="A271" i="2"/>
  <c r="C270" i="2"/>
  <c r="B270" i="2"/>
  <c r="A270" i="2"/>
  <c r="C269" i="2"/>
  <c r="B269" i="2"/>
  <c r="A269" i="2"/>
  <c r="C268" i="2"/>
  <c r="B268" i="2"/>
  <c r="A268" i="2"/>
  <c r="C267" i="2"/>
  <c r="B267" i="2"/>
  <c r="A267" i="2"/>
  <c r="C266" i="2"/>
  <c r="B266" i="2"/>
  <c r="A266" i="2"/>
  <c r="C265" i="2"/>
  <c r="B265" i="2"/>
  <c r="A265" i="2"/>
  <c r="C264" i="2"/>
  <c r="B264" i="2"/>
  <c r="A264" i="2"/>
  <c r="C263" i="2"/>
  <c r="B263" i="2"/>
  <c r="A263" i="2"/>
  <c r="C262" i="2"/>
  <c r="B262" i="2"/>
  <c r="A262" i="2"/>
  <c r="C261" i="2"/>
  <c r="B261" i="2"/>
  <c r="A261" i="2"/>
  <c r="C260" i="2"/>
  <c r="B260" i="2"/>
  <c r="A260" i="2"/>
  <c r="C259" i="2"/>
  <c r="B259" i="2"/>
  <c r="A259" i="2"/>
  <c r="C258" i="2"/>
  <c r="B258" i="2"/>
  <c r="A258" i="2"/>
  <c r="C257" i="2"/>
  <c r="B257" i="2"/>
  <c r="A257" i="2"/>
  <c r="C256" i="2"/>
  <c r="B256" i="2"/>
  <c r="A256" i="2"/>
  <c r="C255" i="2"/>
  <c r="B255" i="2"/>
  <c r="A255" i="2"/>
  <c r="C254" i="2"/>
  <c r="B254" i="2"/>
  <c r="A254" i="2"/>
  <c r="C253" i="2"/>
  <c r="B253" i="2"/>
  <c r="A253" i="2"/>
  <c r="C252" i="2"/>
  <c r="B252" i="2"/>
  <c r="A252" i="2"/>
  <c r="C251" i="2"/>
  <c r="B251" i="2"/>
  <c r="A251" i="2"/>
  <c r="C250" i="2"/>
  <c r="B250" i="2"/>
  <c r="A250" i="2"/>
  <c r="C249" i="2"/>
  <c r="B249" i="2"/>
  <c r="A249" i="2"/>
  <c r="C248" i="2"/>
  <c r="B248" i="2"/>
  <c r="A248" i="2"/>
  <c r="C247" i="2"/>
  <c r="B247" i="2"/>
  <c r="A247" i="2"/>
  <c r="C246" i="2"/>
  <c r="B246" i="2"/>
  <c r="A246" i="2"/>
  <c r="C245" i="2"/>
  <c r="B245" i="2"/>
  <c r="A245" i="2"/>
  <c r="C244" i="2"/>
  <c r="B244" i="2"/>
  <c r="A244" i="2"/>
  <c r="C243" i="2"/>
  <c r="B243" i="2"/>
  <c r="A243" i="2"/>
  <c r="C242" i="2"/>
  <c r="B242" i="2"/>
  <c r="A242" i="2"/>
  <c r="C241" i="2"/>
  <c r="B241" i="2"/>
  <c r="A241" i="2"/>
  <c r="C240" i="2"/>
  <c r="B240" i="2"/>
  <c r="A240" i="2"/>
  <c r="C239" i="2"/>
  <c r="B239" i="2"/>
  <c r="A239" i="2"/>
  <c r="C238" i="2"/>
  <c r="B238" i="2"/>
  <c r="A238" i="2"/>
  <c r="C237" i="2"/>
  <c r="B237" i="2"/>
  <c r="A237" i="2"/>
  <c r="C236" i="2"/>
  <c r="B236" i="2"/>
  <c r="A236" i="2"/>
  <c r="C235" i="2"/>
  <c r="B235" i="2"/>
  <c r="A235" i="2"/>
  <c r="C234" i="2"/>
  <c r="B234" i="2"/>
  <c r="A234" i="2"/>
  <c r="C233" i="2"/>
  <c r="B233" i="2"/>
  <c r="A233" i="2"/>
  <c r="C232" i="2"/>
  <c r="B232" i="2"/>
  <c r="A232" i="2"/>
  <c r="C231" i="2"/>
  <c r="B231" i="2"/>
  <c r="A231" i="2"/>
  <c r="C230" i="2"/>
  <c r="B230" i="2"/>
  <c r="A230" i="2"/>
  <c r="C229" i="2"/>
  <c r="B229" i="2"/>
  <c r="A229" i="2"/>
  <c r="C228" i="2"/>
  <c r="B228" i="2"/>
  <c r="A228" i="2"/>
  <c r="C227" i="2"/>
  <c r="B227" i="2"/>
  <c r="A227" i="2"/>
  <c r="C226" i="2"/>
  <c r="B226" i="2"/>
  <c r="A226" i="2"/>
  <c r="C225" i="2"/>
  <c r="B225" i="2"/>
  <c r="A225" i="2"/>
  <c r="C224" i="2"/>
  <c r="B224" i="2"/>
  <c r="A224" i="2"/>
  <c r="C223" i="2"/>
  <c r="B223" i="2"/>
  <c r="A223" i="2"/>
  <c r="C222" i="2"/>
  <c r="B222" i="2"/>
  <c r="A222" i="2"/>
  <c r="C221" i="2"/>
  <c r="B221" i="2"/>
  <c r="A221" i="2"/>
  <c r="C220" i="2"/>
  <c r="B220" i="2"/>
  <c r="A220" i="2"/>
  <c r="C219" i="2"/>
  <c r="B219" i="2"/>
  <c r="A219" i="2"/>
  <c r="C218" i="2"/>
  <c r="B218" i="2"/>
  <c r="A218" i="2"/>
  <c r="C217" i="2"/>
  <c r="B217" i="2"/>
  <c r="A217" i="2"/>
  <c r="C216" i="2"/>
  <c r="B216" i="2"/>
  <c r="A216" i="2"/>
  <c r="C215" i="2"/>
  <c r="B215" i="2"/>
  <c r="A215" i="2"/>
  <c r="C214" i="2"/>
  <c r="B214" i="2"/>
  <c r="A214" i="2"/>
  <c r="C213" i="2"/>
  <c r="B213" i="2"/>
  <c r="A213" i="2"/>
  <c r="C212" i="2"/>
  <c r="B212" i="2"/>
  <c r="A212" i="2"/>
  <c r="C211" i="2"/>
  <c r="B211" i="2"/>
  <c r="A211" i="2"/>
  <c r="C210" i="2"/>
  <c r="B210" i="2"/>
  <c r="A210" i="2"/>
  <c r="C209" i="2"/>
  <c r="B209" i="2"/>
  <c r="A209" i="2"/>
  <c r="C208" i="2"/>
  <c r="B208" i="2"/>
  <c r="A208" i="2"/>
  <c r="C207" i="2"/>
  <c r="B207" i="2"/>
  <c r="A207" i="2"/>
  <c r="C206" i="2"/>
  <c r="B206" i="2"/>
  <c r="A206" i="2"/>
  <c r="C205" i="2"/>
  <c r="B205" i="2"/>
  <c r="A205" i="2"/>
  <c r="C204" i="2"/>
  <c r="B204" i="2"/>
  <c r="A204" i="2"/>
  <c r="C203" i="2"/>
  <c r="B203" i="2"/>
  <c r="A203" i="2"/>
  <c r="C202" i="2"/>
  <c r="B202" i="2"/>
  <c r="A202" i="2"/>
  <c r="C201" i="2"/>
  <c r="B201" i="2"/>
  <c r="A201" i="2"/>
  <c r="C200" i="2"/>
  <c r="B200" i="2"/>
  <c r="A200" i="2"/>
  <c r="C199" i="2"/>
  <c r="B199" i="2"/>
  <c r="A199" i="2"/>
  <c r="C198" i="2"/>
  <c r="B198" i="2"/>
  <c r="A198" i="2"/>
  <c r="C197" i="2"/>
  <c r="B197" i="2"/>
  <c r="A197" i="2"/>
  <c r="C196" i="2"/>
  <c r="B196" i="2"/>
  <c r="A196" i="2"/>
  <c r="C195" i="2"/>
  <c r="B195" i="2"/>
  <c r="A195" i="2"/>
  <c r="C194" i="2"/>
  <c r="B194" i="2"/>
  <c r="A194" i="2"/>
  <c r="C193" i="2"/>
  <c r="B193" i="2"/>
  <c r="A193" i="2"/>
  <c r="C192" i="2"/>
  <c r="B192" i="2"/>
  <c r="A192" i="2"/>
  <c r="C191" i="2"/>
  <c r="B191" i="2"/>
  <c r="A191" i="2"/>
  <c r="C190" i="2"/>
  <c r="B190" i="2"/>
  <c r="A190" i="2"/>
  <c r="C189" i="2"/>
  <c r="B189" i="2"/>
  <c r="A189" i="2"/>
  <c r="C188" i="2"/>
  <c r="B188" i="2"/>
  <c r="A188" i="2"/>
  <c r="C187" i="2"/>
  <c r="B187" i="2"/>
  <c r="A187" i="2"/>
  <c r="C186" i="2"/>
  <c r="B186" i="2"/>
  <c r="A186" i="2"/>
  <c r="C185" i="2"/>
  <c r="B185" i="2"/>
  <c r="A185" i="2"/>
  <c r="C184" i="2"/>
  <c r="B184" i="2"/>
  <c r="A184" i="2"/>
  <c r="C183" i="2"/>
  <c r="B183" i="2"/>
  <c r="A183" i="2"/>
  <c r="C182" i="2"/>
  <c r="B182" i="2"/>
  <c r="A182" i="2"/>
  <c r="C181" i="2"/>
  <c r="B181" i="2"/>
  <c r="A181" i="2"/>
  <c r="C180" i="2"/>
  <c r="B180" i="2"/>
  <c r="A180" i="2"/>
  <c r="C179" i="2"/>
  <c r="B179" i="2"/>
  <c r="A179" i="2"/>
  <c r="C178" i="2"/>
  <c r="B178" i="2"/>
  <c r="A178" i="2"/>
  <c r="C177" i="2"/>
  <c r="B177" i="2"/>
  <c r="A177" i="2"/>
  <c r="C176" i="2"/>
  <c r="B176" i="2"/>
  <c r="A176" i="2"/>
  <c r="C175" i="2"/>
  <c r="B175" i="2"/>
  <c r="A175" i="2"/>
  <c r="C174" i="2"/>
  <c r="B174" i="2"/>
  <c r="A174" i="2"/>
  <c r="C173" i="2"/>
  <c r="B173" i="2"/>
  <c r="A173" i="2"/>
  <c r="C172" i="2"/>
  <c r="B172" i="2"/>
  <c r="A172" i="2"/>
  <c r="C171" i="2"/>
  <c r="B171" i="2"/>
  <c r="A171" i="2"/>
  <c r="C170" i="2"/>
  <c r="B170" i="2"/>
  <c r="A170" i="2"/>
  <c r="C169" i="2"/>
  <c r="B169" i="2"/>
  <c r="A169" i="2"/>
  <c r="C168" i="2"/>
  <c r="B168" i="2"/>
  <c r="A168" i="2"/>
  <c r="C167" i="2"/>
  <c r="B167" i="2"/>
  <c r="A167" i="2"/>
  <c r="C166" i="2"/>
  <c r="B166" i="2"/>
  <c r="A166" i="2"/>
  <c r="C165" i="2"/>
  <c r="B165" i="2"/>
  <c r="A165" i="2"/>
  <c r="C164" i="2"/>
  <c r="B164" i="2"/>
  <c r="A164" i="2"/>
  <c r="C163" i="2"/>
  <c r="B163" i="2"/>
  <c r="A163" i="2"/>
  <c r="C162" i="2"/>
  <c r="B162" i="2"/>
  <c r="A162" i="2"/>
  <c r="C161" i="2"/>
  <c r="B161" i="2"/>
  <c r="A161" i="2"/>
  <c r="C160" i="2"/>
  <c r="B160" i="2"/>
  <c r="A160" i="2"/>
  <c r="C159" i="2"/>
  <c r="B159" i="2"/>
  <c r="A159" i="2"/>
  <c r="C158" i="2"/>
  <c r="B158" i="2"/>
  <c r="A158" i="2"/>
  <c r="C157" i="2"/>
  <c r="B157" i="2"/>
  <c r="A157" i="2"/>
  <c r="C156" i="2"/>
  <c r="B156" i="2"/>
  <c r="A156" i="2"/>
  <c r="C155" i="2"/>
  <c r="B155" i="2"/>
  <c r="A155" i="2"/>
  <c r="C154" i="2"/>
  <c r="B154" i="2"/>
  <c r="A154" i="2"/>
  <c r="C153" i="2"/>
  <c r="B153" i="2"/>
  <c r="A153" i="2"/>
  <c r="C152" i="2"/>
  <c r="B152" i="2"/>
  <c r="A152" i="2"/>
  <c r="C151" i="2"/>
  <c r="B151" i="2"/>
  <c r="A151" i="2"/>
  <c r="C150" i="2"/>
  <c r="B150" i="2"/>
  <c r="A150" i="2"/>
  <c r="C149" i="2"/>
  <c r="B149" i="2"/>
  <c r="A149" i="2"/>
  <c r="C148" i="2"/>
  <c r="B148" i="2"/>
  <c r="A148" i="2"/>
  <c r="C147" i="2"/>
  <c r="B147" i="2"/>
  <c r="A147" i="2"/>
  <c r="C146" i="2"/>
  <c r="B146" i="2"/>
  <c r="A146" i="2"/>
  <c r="C145" i="2"/>
  <c r="B145" i="2"/>
  <c r="A145" i="2"/>
  <c r="C144" i="2"/>
  <c r="B144" i="2"/>
  <c r="A144" i="2"/>
  <c r="C143" i="2"/>
  <c r="B143" i="2"/>
  <c r="A143" i="2"/>
  <c r="C142" i="2"/>
  <c r="B142" i="2"/>
  <c r="A142" i="2"/>
  <c r="C141" i="2"/>
  <c r="B141" i="2"/>
  <c r="A141" i="2"/>
  <c r="C140" i="2"/>
  <c r="B140" i="2"/>
  <c r="A140" i="2"/>
  <c r="C139" i="2"/>
  <c r="B139" i="2"/>
  <c r="A139" i="2"/>
  <c r="C138" i="2"/>
  <c r="B138" i="2"/>
  <c r="A138" i="2"/>
  <c r="C137" i="2"/>
  <c r="B137" i="2"/>
  <c r="A137" i="2"/>
  <c r="C136" i="2"/>
  <c r="B136" i="2"/>
  <c r="A136" i="2"/>
  <c r="C135" i="2"/>
  <c r="B135" i="2"/>
  <c r="A135" i="2"/>
  <c r="C134" i="2"/>
  <c r="B134" i="2"/>
  <c r="A134" i="2"/>
  <c r="C133" i="2"/>
  <c r="B133" i="2"/>
  <c r="A133" i="2"/>
  <c r="C132" i="2"/>
  <c r="B132" i="2"/>
  <c r="A132" i="2"/>
  <c r="C131" i="2"/>
  <c r="B131" i="2"/>
  <c r="A131" i="2"/>
  <c r="C130" i="2"/>
  <c r="B130" i="2"/>
  <c r="A130" i="2"/>
  <c r="C129" i="2"/>
  <c r="B129" i="2"/>
  <c r="A129" i="2"/>
  <c r="C128" i="2"/>
  <c r="B128" i="2"/>
  <c r="A128" i="2"/>
  <c r="C127" i="2"/>
  <c r="B127" i="2"/>
  <c r="A127" i="2"/>
  <c r="C126" i="2"/>
  <c r="B126" i="2"/>
  <c r="A126" i="2"/>
  <c r="C125" i="2"/>
  <c r="B125" i="2"/>
  <c r="A125" i="2"/>
  <c r="C124" i="2"/>
  <c r="B124" i="2"/>
  <c r="A124" i="2"/>
  <c r="C123" i="2"/>
  <c r="B123" i="2"/>
  <c r="A123" i="2"/>
  <c r="C122" i="2"/>
  <c r="B122" i="2"/>
  <c r="A122" i="2"/>
  <c r="C121" i="2"/>
  <c r="B121" i="2"/>
  <c r="A121" i="2"/>
  <c r="C120" i="2"/>
  <c r="B120" i="2"/>
  <c r="A120" i="2"/>
  <c r="C119" i="2"/>
  <c r="B119" i="2"/>
  <c r="A119" i="2"/>
  <c r="C118" i="2"/>
  <c r="B118" i="2"/>
  <c r="A118" i="2"/>
  <c r="C117" i="2"/>
  <c r="B117" i="2"/>
  <c r="A117" i="2"/>
  <c r="C116" i="2"/>
  <c r="B116" i="2"/>
  <c r="A116" i="2"/>
  <c r="C115" i="2"/>
  <c r="B115" i="2"/>
  <c r="A115" i="2"/>
  <c r="C114" i="2"/>
  <c r="B114" i="2"/>
  <c r="A114" i="2"/>
  <c r="C113" i="2"/>
  <c r="B113" i="2"/>
  <c r="A113" i="2"/>
  <c r="C112" i="2"/>
  <c r="B112" i="2"/>
  <c r="A112" i="2"/>
  <c r="C111" i="2"/>
  <c r="B111" i="2"/>
  <c r="A111" i="2"/>
  <c r="C110" i="2"/>
  <c r="B110" i="2"/>
  <c r="A110" i="2"/>
  <c r="C109" i="2"/>
  <c r="B109" i="2"/>
  <c r="A109" i="2"/>
  <c r="C108" i="2"/>
  <c r="B108" i="2"/>
  <c r="A108" i="2"/>
  <c r="C107" i="2"/>
  <c r="B107" i="2"/>
  <c r="A107" i="2"/>
  <c r="C106" i="2"/>
  <c r="B106" i="2"/>
  <c r="A106" i="2"/>
  <c r="C105" i="2"/>
  <c r="B105" i="2"/>
  <c r="A105" i="2"/>
  <c r="C104" i="2"/>
  <c r="B104" i="2"/>
  <c r="A104" i="2"/>
  <c r="C103" i="2"/>
  <c r="B103" i="2"/>
  <c r="A103" i="2"/>
  <c r="C102" i="2"/>
  <c r="B102" i="2"/>
  <c r="A102" i="2"/>
  <c r="C101" i="2"/>
  <c r="B101" i="2"/>
  <c r="A101" i="2"/>
  <c r="C100" i="2"/>
  <c r="B100" i="2"/>
  <c r="A100" i="2"/>
  <c r="C99" i="2"/>
  <c r="B99" i="2"/>
  <c r="A99" i="2"/>
  <c r="C98" i="2"/>
  <c r="B98" i="2"/>
  <c r="A98" i="2"/>
  <c r="C97" i="2"/>
  <c r="B97" i="2"/>
  <c r="A97" i="2"/>
  <c r="C96" i="2"/>
  <c r="B96" i="2"/>
  <c r="A96" i="2"/>
  <c r="C95" i="2"/>
  <c r="B95" i="2"/>
  <c r="A95" i="2"/>
  <c r="C94" i="2"/>
  <c r="B94" i="2"/>
  <c r="A94" i="2"/>
  <c r="C93" i="2"/>
  <c r="B93" i="2"/>
  <c r="A93" i="2"/>
  <c r="C92" i="2"/>
  <c r="B92" i="2"/>
  <c r="A92" i="2"/>
  <c r="C91" i="2"/>
  <c r="B91" i="2"/>
  <c r="A91" i="2"/>
  <c r="C90" i="2"/>
  <c r="B90" i="2"/>
  <c r="A90" i="2"/>
  <c r="C89" i="2"/>
  <c r="B89" i="2"/>
  <c r="A89" i="2"/>
  <c r="C88" i="2"/>
  <c r="B88" i="2"/>
  <c r="A88" i="2"/>
  <c r="C87" i="2"/>
  <c r="B87" i="2"/>
  <c r="A87" i="2"/>
  <c r="C86" i="2"/>
  <c r="B86" i="2"/>
  <c r="A86" i="2"/>
  <c r="C85" i="2"/>
  <c r="B85" i="2"/>
  <c r="A85" i="2"/>
  <c r="C84" i="2"/>
  <c r="B84" i="2"/>
  <c r="A84" i="2"/>
  <c r="C83" i="2"/>
  <c r="B83" i="2"/>
  <c r="A83" i="2"/>
  <c r="C82" i="2"/>
  <c r="B82" i="2"/>
  <c r="A82" i="2"/>
  <c r="C81" i="2"/>
  <c r="B81" i="2"/>
  <c r="A81" i="2"/>
  <c r="C80" i="2"/>
  <c r="B80" i="2"/>
  <c r="A80" i="2"/>
  <c r="C79" i="2"/>
  <c r="B79" i="2"/>
  <c r="A79" i="2"/>
  <c r="C78" i="2"/>
  <c r="B78" i="2"/>
  <c r="A78" i="2"/>
  <c r="C77" i="2"/>
  <c r="B77" i="2"/>
  <c r="A77" i="2"/>
  <c r="C76" i="2"/>
  <c r="B76" i="2"/>
  <c r="A76" i="2"/>
  <c r="C75" i="2"/>
  <c r="B75" i="2"/>
  <c r="A75" i="2"/>
  <c r="C74" i="2"/>
  <c r="B74" i="2"/>
  <c r="A74" i="2"/>
  <c r="C73" i="2"/>
  <c r="B73" i="2"/>
  <c r="A73" i="2"/>
  <c r="C72" i="2"/>
  <c r="B72" i="2"/>
  <c r="A72" i="2"/>
  <c r="C71" i="2"/>
  <c r="B71" i="2"/>
  <c r="A71" i="2"/>
  <c r="C70" i="2"/>
  <c r="B70" i="2"/>
  <c r="A70" i="2"/>
  <c r="C69" i="2"/>
  <c r="B69" i="2"/>
  <c r="A69" i="2"/>
  <c r="C68" i="2"/>
  <c r="B68" i="2"/>
  <c r="A68" i="2"/>
  <c r="C67" i="2"/>
  <c r="B67" i="2"/>
  <c r="A67" i="2"/>
  <c r="C66" i="2"/>
  <c r="B66" i="2"/>
  <c r="A66" i="2"/>
  <c r="C65" i="2"/>
  <c r="B65" i="2"/>
  <c r="A65" i="2"/>
  <c r="C64" i="2"/>
  <c r="B64" i="2"/>
  <c r="A64" i="2"/>
  <c r="C63" i="2"/>
  <c r="B63" i="2"/>
  <c r="A63" i="2"/>
  <c r="C62" i="2"/>
  <c r="B62" i="2"/>
  <c r="A62" i="2"/>
  <c r="C61" i="2"/>
  <c r="B61" i="2"/>
  <c r="A61" i="2"/>
  <c r="C60" i="2"/>
  <c r="B60" i="2"/>
  <c r="A60" i="2"/>
  <c r="C59" i="2"/>
  <c r="B59" i="2"/>
  <c r="A59" i="2"/>
  <c r="C58" i="2"/>
  <c r="B58" i="2"/>
  <c r="A58" i="2"/>
  <c r="C57" i="2"/>
  <c r="B57" i="2"/>
  <c r="A57" i="2"/>
  <c r="C56" i="2"/>
  <c r="B56" i="2"/>
  <c r="A56" i="2"/>
  <c r="C55" i="2"/>
  <c r="B55" i="2"/>
  <c r="A55" i="2"/>
  <c r="C54" i="2"/>
  <c r="B54" i="2"/>
  <c r="A54" i="2"/>
  <c r="C53" i="2"/>
  <c r="B53" i="2"/>
  <c r="A53" i="2"/>
  <c r="C52" i="2"/>
  <c r="B52" i="2"/>
  <c r="A52" i="2"/>
  <c r="C51" i="2"/>
  <c r="B51" i="2"/>
  <c r="A51" i="2"/>
  <c r="C50" i="2"/>
  <c r="B50" i="2"/>
  <c r="A50" i="2"/>
  <c r="C49" i="2"/>
  <c r="B49" i="2"/>
  <c r="A49" i="2"/>
  <c r="C48" i="2"/>
  <c r="B48" i="2"/>
  <c r="A48" i="2"/>
  <c r="C47" i="2"/>
  <c r="B47" i="2"/>
  <c r="A47" i="2"/>
  <c r="C46" i="2"/>
  <c r="B46" i="2"/>
  <c r="A46" i="2"/>
  <c r="C45" i="2"/>
  <c r="B45" i="2"/>
  <c r="A45" i="2"/>
  <c r="C44" i="2"/>
  <c r="B44" i="2"/>
  <c r="A44" i="2"/>
  <c r="C43" i="2"/>
  <c r="B43" i="2"/>
  <c r="A43" i="2"/>
  <c r="C42" i="2"/>
  <c r="B42" i="2"/>
  <c r="A42" i="2"/>
  <c r="C41" i="2"/>
  <c r="B41" i="2"/>
  <c r="A41" i="2"/>
  <c r="C40" i="2"/>
  <c r="B40" i="2"/>
  <c r="A40" i="2"/>
  <c r="C39" i="2"/>
  <c r="B39" i="2"/>
  <c r="A39" i="2"/>
  <c r="C38" i="2"/>
  <c r="B38" i="2"/>
  <c r="A38" i="2"/>
  <c r="C37" i="2"/>
  <c r="B37" i="2"/>
  <c r="A37" i="2"/>
  <c r="C36" i="2"/>
  <c r="B36" i="2"/>
  <c r="A36" i="2"/>
  <c r="C35" i="2"/>
  <c r="B35" i="2"/>
  <c r="A35" i="2"/>
  <c r="C34" i="2"/>
  <c r="B34" i="2"/>
  <c r="A34" i="2"/>
  <c r="C33" i="2"/>
  <c r="B33" i="2"/>
  <c r="A33" i="2"/>
  <c r="C32" i="2"/>
  <c r="B32" i="2"/>
  <c r="A32" i="2"/>
  <c r="C31" i="2"/>
  <c r="B31" i="2"/>
  <c r="A31" i="2"/>
  <c r="C30" i="2"/>
  <c r="B30" i="2"/>
  <c r="A30" i="2"/>
  <c r="C29" i="2"/>
  <c r="B29" i="2"/>
  <c r="A29" i="2"/>
  <c r="C28" i="2"/>
  <c r="B28" i="2"/>
  <c r="A28" i="2"/>
  <c r="C27" i="2"/>
  <c r="B27" i="2"/>
  <c r="A27" i="2"/>
  <c r="C26" i="2"/>
  <c r="B26" i="2"/>
  <c r="A26" i="2"/>
  <c r="C25" i="2"/>
  <c r="B25" i="2"/>
  <c r="A25" i="2"/>
  <c r="C24" i="2"/>
  <c r="B24" i="2"/>
  <c r="A24" i="2"/>
  <c r="C23" i="2"/>
  <c r="B23" i="2"/>
  <c r="A23" i="2"/>
  <c r="C22" i="2"/>
  <c r="B22" i="2"/>
  <c r="A22" i="2"/>
  <c r="C21" i="2"/>
  <c r="B21" i="2"/>
  <c r="A21" i="2"/>
  <c r="C20" i="2"/>
  <c r="B20" i="2"/>
  <c r="A20" i="2"/>
  <c r="C19" i="2"/>
  <c r="B19" i="2"/>
  <c r="A19" i="2"/>
  <c r="C18" i="2"/>
  <c r="B18" i="2"/>
  <c r="A18" i="2"/>
  <c r="C17" i="2"/>
  <c r="B17" i="2"/>
  <c r="A17" i="2"/>
  <c r="C16" i="2"/>
  <c r="B16" i="2"/>
  <c r="A16" i="2"/>
  <c r="C15" i="2"/>
  <c r="B15" i="2"/>
  <c r="A15" i="2"/>
  <c r="C14" i="2"/>
  <c r="B14" i="2"/>
  <c r="A14" i="2"/>
  <c r="C13" i="2"/>
  <c r="B13" i="2"/>
  <c r="A13" i="2"/>
  <c r="C12" i="2"/>
  <c r="B12" i="2"/>
  <c r="A12" i="2"/>
  <c r="C11" i="2"/>
  <c r="B11" i="2"/>
  <c r="A11" i="2"/>
  <c r="C10" i="2"/>
  <c r="B10" i="2"/>
  <c r="A10" i="2"/>
  <c r="C9" i="2"/>
  <c r="B9" i="2"/>
  <c r="A9" i="2"/>
  <c r="C8" i="2"/>
  <c r="B8" i="2"/>
  <c r="A8" i="2"/>
  <c r="C7" i="2"/>
  <c r="B7" i="2"/>
  <c r="A7" i="2"/>
  <c r="C6" i="2"/>
  <c r="B6" i="2"/>
  <c r="A6" i="2"/>
  <c r="C5" i="2"/>
  <c r="B5" i="2"/>
  <c r="A5" i="2"/>
  <c r="C4" i="2"/>
  <c r="B4" i="2"/>
  <c r="A4" i="2"/>
  <c r="C3" i="2"/>
  <c r="B3" i="2"/>
  <c r="A3" i="2"/>
  <c r="C2" i="2"/>
  <c r="B2" i="2"/>
  <c r="A2" i="2"/>
  <c r="R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<sst xmlns="http://schemas.openxmlformats.org/spreadsheetml/2006/main" count="24904" uniqueCount="8402">
  <si>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</si>
  <si>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</si>
  <si>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</si>
  <si>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</si>
  <si>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</si>
  <si>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</si>
  <si>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</si>
  <si>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</si>
  <si>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</si>
  <si>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</si>
  <si>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</si>
  <si>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</si>
  <si>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</si>
  <si>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</si>
  <si>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</si>
  <si>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</si>
  <si>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</si>
  <si>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</si>
  <si>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</si>
  <si>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</si>
  <si>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</si>
  <si>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</si>
  <si>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</si>
  <si>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</si>
  <si>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</si>
  <si>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</si>
  <si>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</si>
  <si>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</si>
  <si>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</si>
  <si>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</si>
  <si>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</si>
  <si>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</si>
  <si>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</si>
  <si>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</si>
  <si>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</si>
  <si>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</si>
  <si>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</si>
  <si>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</si>
  <si>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</si>
  <si>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</si>
  <si>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</si>
  <si>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</si>
  <si>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</si>
  <si>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</si>
  <si>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</si>
  <si>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</si>
  <si>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</si>
  <si>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</si>
  <si>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</si>
  <si>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</si>
  <si>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</si>
  <si>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</si>
  <si>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</si>
  <si>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</si>
  <si>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</si>
  <si>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</si>
  <si>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</si>
  <si>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</si>
  <si>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</si>
  <si>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</si>
  <si>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</si>
  <si>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</si>
  <si>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</si>
  <si>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</si>
  <si>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</si>
  <si>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</si>
  <si>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</si>
  <si>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</si>
  <si>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</si>
  <si>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</si>
  <si>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</si>
  <si>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</si>
  <si>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</si>
  <si>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</si>
  <si>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</si>
  <si>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</si>
  <si>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</si>
  <si>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</si>
  <si>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</si>
  <si>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</si>
  <si>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</si>
  <si>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</si>
  <si>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</si>
  <si>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</si>
  <si>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</si>
  <si>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</si>
  <si>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</si>
  <si>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</si>
  <si>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</si>
  <si>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</si>
  <si>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</si>
  <si>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</si>
  <si>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</si>
  <si>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</si>
  <si>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</si>
  <si>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</si>
  <si>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</si>
  <si>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</si>
  <si>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</si>
  <si>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</si>
  <si>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</si>
  <si>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</si>
  <si>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</si>
  <si>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</si>
  <si>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</si>
  <si>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</si>
  <si>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</si>
  <si>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</si>
  <si>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</si>
  <si>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</si>
  <si>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</si>
  <si>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</si>
  <si>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</si>
  <si>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</si>
  <si>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</si>
  <si>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</si>
  <si>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</si>
  <si>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</si>
  <si>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</si>
  <si>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</si>
  <si>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</si>
  <si>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</si>
  <si>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</si>
  <si>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</si>
  <si>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</si>
  <si>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</si>
  <si>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</si>
  <si>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</si>
  <si>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</si>
  <si>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</si>
  <si>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</si>
  <si>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</si>
  <si>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</si>
  <si>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</si>
  <si>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</si>
  <si>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</si>
  <si>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</si>
  <si>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</si>
  <si>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</si>
  <si>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</si>
  <si>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</si>
  <si>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</si>
  <si>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</si>
  <si>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</si>
  <si>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</si>
  <si>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</si>
  <si>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</si>
  <si>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</si>
  <si>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</si>
  <si>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</si>
  <si>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</si>
  <si>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</si>
  <si>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</si>
  <si>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</si>
  <si>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</si>
  <si>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</si>
  <si>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</si>
  <si>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</si>
  <si>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</si>
  <si>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</si>
  <si>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</si>
  <si>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</si>
  <si>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</si>
  <si>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</si>
  <si>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</si>
  <si>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</si>
  <si>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</si>
  <si>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</si>
  <si>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</si>
  <si>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</si>
  <si>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</si>
  <si>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</si>
  <si>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</si>
  <si>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</si>
  <si>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</si>
  <si>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</si>
  <si>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</si>
  <si>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</si>
  <si>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</si>
  <si>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</si>
  <si>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</si>
  <si>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</si>
  <si>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</si>
  <si>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</si>
  <si>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</si>
  <si>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</si>
  <si>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</si>
  <si>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</si>
  <si>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</si>
  <si>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</si>
  <si>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</si>
  <si>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</si>
  <si>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</si>
  <si>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</si>
  <si>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</si>
  <si>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</si>
  <si>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</si>
  <si>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</si>
  <si>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</si>
  <si>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</si>
  <si>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</si>
  <si>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</si>
  <si>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</si>
  <si>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</si>
  <si>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</si>
  <si>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</si>
  <si>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</si>
  <si>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</si>
  <si>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</si>
  <si>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</si>
  <si>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</si>
  <si>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</si>
  <si>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</si>
  <si>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</si>
  <si>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</si>
  <si>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</si>
  <si>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</si>
  <si>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</si>
  <si>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</si>
  <si>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</si>
  <si>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</si>
  <si>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</si>
  <si>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</si>
  <si>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</si>
  <si>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</si>
  <si>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</si>
  <si>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</si>
  <si>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</si>
  <si>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</si>
  <si>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</si>
  <si>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</si>
  <si>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</si>
  <si>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</si>
  <si>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</si>
  <si>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</si>
  <si>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</si>
  <si>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</si>
  <si>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</si>
  <si>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</si>
  <si>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</si>
  <si>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</si>
  <si>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</si>
  <si>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</si>
  <si>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</si>
  <si>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</si>
  <si>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</si>
  <si>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</si>
  <si>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</si>
  <si>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</si>
  <si>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</si>
  <si>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</si>
  <si>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</si>
  <si>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</si>
  <si>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</si>
  <si>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</si>
  <si>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</si>
  <si>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</si>
  <si>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</si>
  <si>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</si>
  <si>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</si>
  <si>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</si>
  <si>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</si>
  <si>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</si>
  <si>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</si>
  <si>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</si>
  <si>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</si>
  <si>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</si>
  <si>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</si>
  <si>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</si>
  <si>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</si>
  <si>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</si>
  <si>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</si>
  <si>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</si>
  <si>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</si>
  <si>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</si>
  <si>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</si>
  <si>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</si>
  <si>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</si>
  <si>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</si>
  <si>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</si>
  <si>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</si>
  <si>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</si>
  <si>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</si>
  <si>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</si>
  <si>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</si>
  <si>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</si>
  <si>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</si>
  <si>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</si>
  <si>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</si>
  <si>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</si>
  <si>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</si>
  <si>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</si>
  <si>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</si>
  <si>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</si>
  <si>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</si>
  <si>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</si>
  <si>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</si>
  <si>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</si>
  <si>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</si>
  <si>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</si>
  <si>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</si>
  <si>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</si>
  <si>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</si>
  <si>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</si>
  <si>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</si>
  <si>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</si>
  <si>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</si>
  <si>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</si>
  <si>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</si>
  <si>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</si>
  <si>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</si>
  <si>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</si>
  <si>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</si>
  <si>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</si>
  <si>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</si>
  <si>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</si>
  <si>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</si>
  <si>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</si>
  <si>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</si>
  <si>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</si>
  <si>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</si>
  <si>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</si>
  <si>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</si>
  <si>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</si>
  <si>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</si>
  <si>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</si>
  <si>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</si>
  <si>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</si>
  <si>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</si>
  <si>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</si>
  <si>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</si>
  <si>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</si>
  <si>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</si>
  <si>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</si>
  <si>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</si>
  <si>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</si>
  <si>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</si>
  <si>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</si>
  <si>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</si>
  <si>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</si>
  <si>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</si>
  <si>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</si>
  <si>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</si>
  <si>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</si>
  <si>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</si>
  <si>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</si>
  <si>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</si>
  <si>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</si>
  <si>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</si>
  <si>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</si>
  <si>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</si>
  <si>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</si>
  <si>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</si>
  <si>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</si>
  <si>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</si>
  <si>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</si>
  <si>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</si>
  <si>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</si>
  <si>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</si>
  <si>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</si>
  <si>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</si>
  <si>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</si>
  <si>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</si>
  <si>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</si>
  <si>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</si>
  <si>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</si>
  <si>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</si>
  <si>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</si>
  <si>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</si>
  <si>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</si>
  <si>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</si>
  <si>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</si>
  <si>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</si>
  <si>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</si>
  <si>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</si>
  <si>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</si>
  <si>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</si>
  <si>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</si>
  <si>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</si>
  <si>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</si>
  <si>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</si>
  <si>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</si>
  <si>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</si>
  <si>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</si>
  <si>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</si>
  <si>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</si>
  <si>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</si>
  <si>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</si>
  <si>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</si>
  <si>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</si>
  <si>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</si>
  <si>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</si>
  <si>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</si>
  <si>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</si>
  <si>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</si>
  <si>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</si>
  <si>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</si>
  <si>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</si>
  <si>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</si>
  <si>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</si>
  <si>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</si>
  <si>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</si>
  <si>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</si>
  <si>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</si>
  <si>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</si>
  <si>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</si>
  <si>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</si>
  <si>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</si>
  <si>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</si>
  <si>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</si>
  <si>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</si>
  <si>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</si>
  <si>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</si>
  <si>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</si>
  <si>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</si>
  <si>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</si>
  <si>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</si>
  <si>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</si>
  <si>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</si>
  <si>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</si>
  <si>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</si>
  <si>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</si>
  <si>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</si>
  <si>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</si>
  <si>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</si>
  <si>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</si>
  <si>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</si>
  <si>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</si>
  <si>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</si>
  <si>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</si>
  <si>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</si>
  <si>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</si>
  <si>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</si>
  <si>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</si>
  <si>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</si>
  <si>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</si>
  <si>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</si>
  <si>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</si>
  <si>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</si>
  <si>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</si>
  <si>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</si>
  <si>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</si>
  <si>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</si>
  <si>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</si>
  <si>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</si>
  <si>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</si>
  <si>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</si>
  <si>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</si>
  <si>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</si>
  <si>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</si>
  <si>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</si>
  <si>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</si>
  <si>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</si>
  <si>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</si>
  <si>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</si>
  <si>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</si>
  <si>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</si>
  <si>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</si>
  <si>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</si>
  <si>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</si>
  <si>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</si>
  <si>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</si>
  <si>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</si>
  <si>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</si>
  <si>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</si>
  <si>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</si>
  <si>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</si>
  <si>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</si>
  <si>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</si>
  <si>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</si>
  <si>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</si>
  <si>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</si>
  <si>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</si>
  <si>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</si>
  <si>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</si>
  <si>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</si>
  <si>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</si>
  <si>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</si>
  <si>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</si>
  <si>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</si>
  <si>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</si>
  <si>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</si>
  <si>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</si>
  <si>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</si>
  <si>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</si>
  <si>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</si>
  <si>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</si>
  <si>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</si>
  <si>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</si>
  <si>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</si>
  <si>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</si>
  <si>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</si>
  <si>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</si>
  <si>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</si>
  <si>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</si>
  <si>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</si>
  <si>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</si>
  <si>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</si>
  <si>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</si>
  <si>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</si>
  <si>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</si>
  <si>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</si>
  <si>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</si>
  <si>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</si>
  <si>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</si>
  <si>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</si>
  <si>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</si>
  <si>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</si>
  <si>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</si>
  <si>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</si>
  <si>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</si>
  <si>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</si>
  <si>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</si>
  <si>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</si>
  <si>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</si>
  <si>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</si>
  <si>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</si>
  <si>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</si>
  <si>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</si>
  <si>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</si>
  <si>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</si>
  <si>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</si>
  <si>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</si>
  <si>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</si>
  <si>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</si>
  <si>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</si>
  <si>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</si>
  <si>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</si>
  <si>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</si>
  <si>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</si>
  <si>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</si>
  <si>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</si>
  <si>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</si>
  <si>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</si>
  <si>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</si>
  <si>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</si>
  <si>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</si>
  <si>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</si>
  <si>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</si>
  <si>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</si>
  <si>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</si>
  <si>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</si>
  <si>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</si>
  <si>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</si>
  <si>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</si>
  <si>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</si>
  <si>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</si>
  <si>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</si>
  <si>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</si>
  <si>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</si>
  <si>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</si>
  <si>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</si>
  <si>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</si>
  <si>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</si>
  <si>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</si>
  <si>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</si>
  <si>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</si>
  <si>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</si>
  <si>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</si>
  <si>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</si>
  <si>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</si>
  <si>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</si>
  <si>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</si>
  <si>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</si>
  <si>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</si>
  <si>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</si>
  <si>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</si>
  <si>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</si>
  <si>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</si>
  <si>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</si>
  <si>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</si>
  <si>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</si>
  <si>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</si>
  <si>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</si>
  <si>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</si>
  <si>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</si>
  <si>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</si>
  <si>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</si>
  <si>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</si>
  <si>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</si>
  <si>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</si>
  <si>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</si>
  <si>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</si>
  <si>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</si>
  <si>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</si>
  <si>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</si>
  <si>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</si>
  <si>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</si>
  <si>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</si>
  <si>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</si>
  <si>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</si>
  <si>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</si>
  <si>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</si>
  <si>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</si>
  <si>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</si>
  <si>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</si>
  <si>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</si>
  <si>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</si>
  <si>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</si>
  <si>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</si>
  <si>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</si>
  <si>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</si>
  <si>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</si>
  <si>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</si>
  <si>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</si>
  <si>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</si>
  <si>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</si>
  <si>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</si>
  <si>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</si>
  <si>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</si>
  <si>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</si>
  <si>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</si>
  <si>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</si>
  <si>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</si>
  <si>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</si>
  <si>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</si>
  <si>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</si>
  <si>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</si>
  <si>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</si>
  <si>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</si>
  <si>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</si>
  <si>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</si>
  <si>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</si>
  <si>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</si>
  <si>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</si>
  <si>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</si>
  <si>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</si>
  <si>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</si>
  <si>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</si>
  <si>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</si>
  <si>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</si>
  <si>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</si>
  <si>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</si>
  <si>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</si>
  <si>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</si>
  <si>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</si>
  <si>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</si>
  <si>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</si>
  <si>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</si>
  <si>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</si>
  <si>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</si>
  <si>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</si>
  <si>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</si>
  <si>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</si>
  <si>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</si>
  <si>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</si>
  <si>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</si>
  <si>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</si>
  <si>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</si>
  <si>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</si>
  <si>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</si>
  <si>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</si>
  <si>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</si>
  <si>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</si>
  <si>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</si>
  <si>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</si>
  <si>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</si>
  <si>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</si>
  <si>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</si>
  <si>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</si>
  <si>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</si>
  <si>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</si>
  <si>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</si>
  <si>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</si>
  <si>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</si>
  <si>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</si>
  <si>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</si>
  <si>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</si>
  <si>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</si>
  <si>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</si>
  <si>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</si>
  <si>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</si>
  <si>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</si>
  <si>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</si>
  <si>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</si>
  <si>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</si>
  <si>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</si>
  <si>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</si>
  <si>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</si>
  <si>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</si>
  <si>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</si>
  <si>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</si>
  <si>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</si>
  <si>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</si>
  <si>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</si>
  <si>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</si>
  <si>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</si>
  <si>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</si>
  <si>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</si>
  <si>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</si>
  <si>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</si>
  <si>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</si>
  <si>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</si>
  <si>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</si>
  <si>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</si>
  <si>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</si>
  <si>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</si>
  <si>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</si>
  <si>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</si>
  <si>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</si>
  <si>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</si>
  <si>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</si>
  <si>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</si>
  <si>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</si>
  <si>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</si>
  <si>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</si>
  <si>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</si>
  <si>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</si>
  <si>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</si>
  <si>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</si>
  <si>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</si>
  <si>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</si>
  <si>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</si>
  <si>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</si>
  <si>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</si>
  <si>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</si>
  <si>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</si>
  <si>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</si>
  <si>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</si>
  <si>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</si>
  <si>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</si>
  <si>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</si>
  <si>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</si>
  <si>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</si>
  <si>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</si>
  <si>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</si>
  <si>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</si>
  <si>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</si>
  <si>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</si>
  <si>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</si>
  <si>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</si>
  <si>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</si>
  <si>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</si>
  <si>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</si>
  <si>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</si>
  <si>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</si>
  <si>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</si>
  <si>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</si>
  <si>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</si>
  <si>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</si>
  <si>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</si>
  <si>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</si>
  <si>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</si>
  <si>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</si>
  <si>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</si>
  <si>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</si>
  <si>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</si>
  <si>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</si>
  <si>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</si>
  <si>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</si>
  <si>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</si>
  <si>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</si>
  <si>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</si>
  <si>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</si>
  <si>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</si>
  <si>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</si>
  <si>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</si>
  <si>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</si>
  <si>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</si>
  <si>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</si>
  <si>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</si>
  <si>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</si>
  <si>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</si>
  <si>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</si>
  <si>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</si>
  <si>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</si>
  <si>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</si>
  <si>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</si>
  <si>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</si>
  <si>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</si>
  <si>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</si>
  <si>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</si>
  <si>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</si>
  <si>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</si>
  <si>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</si>
  <si>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</si>
  <si>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</si>
  <si>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</si>
  <si>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</si>
  <si>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</si>
  <si>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</si>
  <si>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</si>
  <si>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</si>
  <si>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</si>
  <si>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</si>
  <si>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</si>
  <si>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</si>
  <si>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</si>
  <si>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</si>
  <si>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</si>
  <si>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</si>
  <si>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</si>
  <si>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</si>
  <si>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</si>
  <si>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</si>
  <si>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</si>
  <si>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</si>
  <si>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</si>
  <si>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</si>
  <si>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</si>
  <si>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</si>
  <si>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</si>
  <si>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</si>
  <si>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</si>
  <si>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</si>
  <si>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</si>
  <si>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</si>
  <si>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</si>
  <si>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</si>
  <si>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</si>
  <si>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</si>
  <si>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</si>
  <si>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</si>
  <si>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</si>
  <si>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</si>
  <si>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</si>
  <si>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</si>
  <si>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</si>
  <si>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</si>
  <si>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</si>
  <si>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</si>
  <si>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</si>
  <si>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</si>
  <si>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</si>
  <si>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</si>
  <si>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</si>
  <si>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</si>
  <si>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</si>
  <si>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</si>
  <si>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</si>
  <si>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</si>
  <si>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</si>
  <si>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</si>
  <si>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</si>
  <si>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</si>
  <si>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</si>
  <si>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</si>
  <si>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</si>
  <si>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</si>
  <si>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</si>
  <si>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</si>
  <si>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</si>
  <si>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</si>
  <si>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</si>
  <si>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</si>
  <si>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</si>
  <si>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</si>
  <si>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</si>
  <si>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</si>
  <si>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</si>
  <si>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</si>
  <si>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</si>
  <si>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</si>
  <si>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</si>
  <si>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</si>
  <si>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</si>
  <si>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</si>
  <si>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</si>
  <si>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</si>
  <si>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</si>
  <si>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</si>
  <si>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</si>
  <si>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</si>
  <si>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</si>
  <si>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</si>
  <si>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</si>
  <si>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</si>
  <si>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</si>
  <si>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</si>
  <si>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</si>
  <si>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</si>
  <si>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</si>
  <si>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</si>
  <si>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</si>
  <si>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</si>
  <si>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</si>
  <si>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</si>
  <si>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</si>
  <si>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</si>
  <si>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</si>
  <si>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</si>
  <si>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</si>
  <si>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</si>
  <si>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</si>
  <si>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</si>
  <si>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</si>
  <si>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</si>
  <si>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</si>
  <si>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</si>
  <si>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</si>
  <si>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</si>
  <si>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</si>
  <si>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</si>
  <si>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</si>
  <si>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</si>
  <si>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</si>
  <si>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</si>
  <si>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</si>
  <si>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</si>
  <si>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</si>
  <si>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</si>
  <si>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</si>
  <si>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</si>
  <si>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</si>
  <si>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</si>
  <si>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</si>
  <si>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</si>
  <si>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</si>
  <si>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</si>
  <si>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</si>
  <si>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</si>
  <si>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</si>
  <si>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</si>
  <si>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</si>
  <si>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</si>
  <si>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</si>
  <si>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</si>
  <si>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</si>
  <si>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</si>
  <si>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</si>
  <si>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</si>
  <si>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</si>
  <si>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</si>
  <si>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</si>
  <si>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</si>
  <si>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</si>
  <si>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</si>
  <si>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</si>
  <si>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</si>
  <si>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</si>
  <si>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</si>
  <si>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</si>
  <si>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</si>
  <si>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</si>
  <si>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</si>
  <si>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</si>
  <si>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</si>
  <si>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</si>
  <si>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</si>
  <si>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</si>
  <si>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</si>
  <si>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</si>
  <si>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</si>
  <si>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</si>
  <si>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</si>
  <si>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</si>
  <si>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</si>
  <si>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</si>
  <si>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</si>
  <si>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</si>
  <si>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</si>
  <si>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</si>
  <si>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</si>
  <si>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</si>
  <si>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</si>
  <si>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</si>
  <si>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</si>
  <si>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</si>
  <si>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</si>
  <si>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</si>
  <si>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</si>
  <si>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</si>
  <si>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</si>
  <si>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</si>
  <si>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</si>
  <si>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</si>
  <si>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</si>
  <si>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</si>
  <si>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</si>
  <si>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</si>
  <si>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</si>
  <si>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</si>
  <si>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</si>
  <si>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</si>
  <si>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</si>
  <si>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</si>
  <si>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</si>
  <si>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</si>
  <si>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</si>
  <si>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</si>
  <si>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</si>
  <si>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</si>
  <si>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</si>
  <si>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</si>
  <si>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</si>
  <si>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</si>
  <si>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</si>
  <si>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</si>
  <si>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</si>
  <si>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</si>
  <si>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</si>
  <si>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</si>
  <si>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</si>
  <si>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</si>
  <si>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</si>
  <si>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</si>
  <si>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</si>
  <si>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</si>
  <si>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</si>
  <si>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</si>
  <si>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</si>
  <si>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</si>
  <si>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</si>
  <si>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</si>
  <si>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</si>
  <si>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</si>
  <si>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</si>
  <si>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</si>
  <si>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</si>
  <si>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</si>
  <si>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</si>
  <si>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</si>
  <si>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</si>
  <si>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</si>
  <si>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</si>
  <si>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</si>
  <si>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</si>
  <si>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</si>
  <si>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</si>
  <si>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</si>
  <si>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</si>
  <si>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</si>
  <si>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</si>
  <si>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</si>
  <si>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</si>
  <si>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</si>
  <si>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</si>
  <si>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</si>
  <si>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</si>
  <si>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</si>
  <si>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</si>
  <si>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</si>
  <si>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</si>
  <si>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</si>
  <si>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</si>
  <si>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</si>
  <si>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</si>
  <si>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</si>
  <si>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</si>
  <si>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</si>
  <si>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</si>
  <si>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</si>
  <si>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</si>
  <si>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</si>
  <si>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</si>
  <si>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</si>
  <si>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</si>
  <si>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</si>
  <si>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</si>
  <si>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</si>
  <si>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</si>
  <si>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</si>
  <si>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</si>
  <si>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</si>
  <si>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</si>
  <si>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</si>
  <si>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</si>
  <si>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</si>
  <si>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</si>
  <si>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</si>
  <si>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</si>
  <si>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</si>
  <si>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</si>
  <si>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</si>
  <si>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</si>
  <si>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</si>
  <si>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</si>
  <si>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</si>
  <si>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</si>
  <si>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</si>
  <si>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</si>
  <si>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</si>
  <si>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</si>
  <si>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</si>
  <si>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</si>
  <si>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</si>
  <si>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</si>
  <si>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</si>
  <si>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</si>
  <si>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</si>
  <si>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</si>
  <si>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</si>
  <si>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</si>
  <si>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</si>
  <si>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</si>
  <si>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</si>
  <si>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</si>
  <si>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</si>
  <si>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</si>
  <si>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</si>
  <si>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</si>
  <si>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</si>
  <si>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</si>
  <si>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</si>
  <si>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</si>
  <si>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</si>
  <si>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</si>
  <si>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</si>
  <si>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</si>
  <si>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</si>
  <si>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</si>
  <si>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</si>
  <si>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</si>
  <si>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</si>
  <si>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</si>
  <si>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</si>
  <si>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</si>
  <si>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</si>
  <si>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</si>
  <si>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</si>
  <si>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</si>
  <si>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</si>
  <si>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</si>
  <si>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</si>
  <si>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</si>
  <si>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</si>
  <si>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</si>
  <si>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</si>
  <si>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</si>
  <si>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</si>
  <si>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</si>
  <si>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</si>
  <si>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</si>
  <si>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</si>
  <si>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</si>
  <si>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</si>
  <si>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</si>
  <si>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</si>
  <si>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</si>
  <si>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</si>
  <si>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</si>
  <si>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</si>
  <si>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</si>
  <si>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</si>
  <si>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</si>
  <si>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</si>
  <si>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</si>
  <si>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</si>
  <si>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</si>
  <si>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</si>
  <si>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</si>
  <si>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</si>
  <si>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</si>
  <si>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</si>
  <si>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</si>
  <si>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</si>
  <si>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</si>
  <si>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</si>
  <si>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</si>
  <si>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</si>
  <si>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</si>
  <si>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</si>
  <si>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</si>
  <si>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</si>
  <si>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</si>
  <si>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</si>
  <si>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</si>
  <si>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</si>
  <si>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</si>
  <si>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</si>
  <si>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</si>
  <si>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</si>
  <si>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</si>
  <si>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</si>
  <si>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</si>
  <si>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</si>
  <si>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</si>
  <si>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</si>
  <si>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</si>
  <si>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</si>
  <si>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</si>
  <si>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</si>
  <si>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</si>
  <si>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</si>
  <si>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</si>
  <si>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</si>
  <si>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</si>
  <si>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</si>
  <si>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</si>
  <si>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</si>
  <si>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</si>
  <si>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</si>
  <si>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</si>
  <si>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</si>
  <si>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</si>
  <si>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</si>
  <si>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</si>
  <si>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</si>
  <si>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</si>
  <si>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</si>
  <si>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</si>
  <si>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</si>
  <si>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</si>
  <si>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</si>
  <si>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</si>
  <si>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</si>
  <si>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</si>
  <si>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</si>
  <si>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</si>
  <si>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</si>
  <si>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</si>
  <si>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</si>
  <si>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</si>
  <si>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</si>
  <si>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</si>
  <si>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</si>
  <si>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</si>
  <si>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</si>
  <si>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</si>
  <si>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</si>
  <si>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</si>
  <si>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</si>
  <si>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</si>
  <si>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</si>
  <si>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</si>
  <si>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</si>
  <si>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</si>
  <si>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</si>
  <si>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</si>
  <si>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</si>
  <si>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</si>
  <si>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</si>
  <si>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</si>
  <si>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</si>
  <si>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</si>
  <si>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</si>
  <si>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</si>
  <si>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</si>
  <si>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</si>
  <si>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</si>
  <si>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</si>
  <si>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</si>
  <si>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</si>
  <si>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</si>
  <si>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</si>
  <si>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</si>
  <si>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</si>
  <si>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</si>
  <si>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</si>
  <si>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</si>
  <si>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</si>
  <si>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</si>
  <si>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</si>
  <si>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</si>
  <si>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</si>
  <si>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</si>
  <si>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</si>
  <si>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</si>
  <si>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</si>
  <si>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</si>
  <si>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</si>
  <si>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</si>
  <si>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</si>
  <si>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</si>
  <si>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</si>
  <si>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</si>
  <si>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</si>
  <si>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</si>
  <si>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</si>
  <si>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</si>
  <si>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</si>
  <si>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</si>
  <si>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</si>
  <si>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</si>
  <si>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</si>
  <si>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</si>
  <si>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</si>
  <si>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</si>
  <si>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</si>
  <si>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</si>
  <si>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</si>
  <si>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</si>
  <si>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</si>
  <si>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</si>
  <si>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</si>
  <si>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</si>
  <si>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</si>
  <si>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</si>
  <si>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</si>
  <si>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</si>
  <si>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</si>
  <si>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</si>
  <si>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</si>
  <si>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</si>
  <si>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</si>
  <si>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</si>
  <si>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</si>
  <si>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</si>
  <si>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</si>
  <si>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</si>
  <si>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</si>
  <si>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</si>
  <si>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</si>
  <si>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</si>
  <si>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</si>
  <si>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</si>
  <si>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</si>
  <si>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</si>
  <si>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</si>
  <si>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</si>
  <si>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</si>
  <si>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</si>
  <si>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</si>
  <si>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</si>
  <si>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</si>
  <si>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</si>
  <si>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</si>
  <si>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</si>
  <si>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</si>
  <si>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</si>
  <si>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</si>
  <si>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</si>
  <si>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</si>
  <si>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</si>
  <si>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</si>
  <si>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</si>
  <si>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</si>
  <si>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</si>
  <si>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</si>
  <si>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</si>
  <si>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</si>
  <si>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</si>
  <si>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</si>
  <si>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</si>
  <si>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</si>
  <si>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</si>
  <si>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</si>
  <si>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</si>
  <si>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</si>
  <si>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</si>
  <si>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</si>
  <si>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</si>
  <si>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</si>
  <si>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</si>
  <si>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</si>
  <si>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</si>
  <si>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</si>
  <si>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</si>
  <si>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</si>
  <si>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</si>
  <si>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</si>
  <si>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</si>
  <si>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</si>
  <si>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</si>
  <si>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</si>
  <si>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</si>
  <si>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</si>
  <si>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</si>
  <si>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</si>
  <si>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</si>
  <si>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</si>
  <si>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</si>
  <si>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</si>
  <si>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</si>
  <si>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</si>
  <si>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</si>
  <si>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</si>
  <si>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</si>
  <si>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</si>
  <si>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</si>
  <si>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</si>
  <si>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</si>
  <si>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</si>
  <si>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</si>
  <si>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</si>
  <si>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</si>
  <si>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</si>
  <si>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</si>
  <si>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</si>
  <si>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</si>
  <si>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</si>
  <si>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</si>
  <si>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</si>
  <si>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</si>
  <si>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</si>
  <si>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</si>
  <si>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</si>
  <si>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</si>
  <si>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</si>
  <si>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</si>
  <si>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</si>
  <si>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</si>
  <si>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</si>
  <si>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</si>
  <si>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</si>
  <si>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</si>
  <si>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</si>
  <si>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</si>
  <si>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</si>
  <si>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</si>
  <si>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</si>
  <si>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</si>
  <si>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</si>
  <si>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</si>
  <si>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</si>
  <si>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</si>
  <si>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</si>
  <si>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</si>
  <si>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</si>
  <si>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</si>
  <si>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</si>
  <si>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</si>
  <si>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</si>
  <si>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</si>
  <si>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</si>
  <si>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</si>
  <si>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</si>
  <si>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</si>
  <si>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</si>
  <si>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</si>
  <si>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</si>
  <si>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</si>
  <si>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</si>
  <si>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</si>
  <si>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</si>
  <si>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</si>
  <si>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</si>
  <si>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</si>
  <si>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</si>
  <si>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</si>
  <si>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</si>
  <si>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</si>
  <si>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</si>
  <si>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</si>
  <si>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</si>
  <si>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</si>
  <si>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</si>
  <si>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</si>
  <si>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</si>
  <si>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</si>
  <si>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</si>
  <si>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</si>
  <si>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</si>
  <si>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</si>
  <si>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</si>
  <si>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</si>
  <si>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</si>
  <si>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</si>
  <si>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</si>
  <si>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</si>
  <si>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</si>
  <si>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</si>
  <si>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</si>
  <si>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</si>
  <si>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</si>
  <si>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</si>
  <si>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</si>
  <si>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</si>
  <si>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</si>
  <si>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</si>
  <si>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</si>
  <si>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</si>
  <si>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</si>
  <si>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</si>
  <si>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</si>
  <si>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</si>
  <si>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</si>
  <si>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</si>
  <si>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</si>
  <si>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</si>
  <si>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</si>
  <si>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</si>
  <si>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</si>
  <si>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</si>
  <si>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</si>
  <si>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</si>
  <si>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</si>
  <si>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</si>
  <si>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</si>
  <si>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</si>
  <si>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</si>
  <si>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</si>
  <si>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</si>
  <si>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</si>
  <si>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</si>
  <si>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</si>
  <si>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</si>
  <si>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</si>
  <si>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</si>
  <si>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</si>
  <si>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</si>
  <si>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</si>
  <si>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</si>
  <si>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</si>
  <si>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</si>
  <si>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</si>
  <si>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</si>
  <si>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</si>
  <si>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</si>
  <si>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</si>
  <si>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</si>
  <si>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</si>
  <si>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</si>
  <si>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</si>
  <si>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</si>
  <si>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</si>
  <si>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</si>
  <si>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</si>
  <si>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</si>
  <si>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</si>
  <si>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</si>
  <si>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</si>
  <si>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</si>
  <si>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</si>
  <si>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</si>
  <si>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</si>
  <si>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</si>
  <si>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</si>
  <si>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</si>
  <si>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</si>
  <si>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</si>
  <si>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</si>
  <si>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</si>
  <si>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</si>
  <si>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</si>
  <si>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</si>
  <si>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</si>
  <si>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</si>
  <si>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</si>
  <si>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</si>
  <si>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</si>
  <si>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</si>
  <si>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</si>
  <si>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</si>
  <si>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</si>
  <si>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</si>
  <si>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</si>
  <si>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</si>
  <si>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</si>
  <si>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</si>
  <si>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</si>
  <si>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</si>
  <si>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</si>
  <si>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</si>
  <si>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</si>
  <si>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</si>
  <si>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</si>
  <si>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</si>
  <si>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</si>
  <si>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</si>
  <si>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</si>
  <si>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</si>
  <si>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</si>
  <si>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</si>
  <si>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</si>
  <si>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</si>
  <si>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</si>
  <si>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</si>
  <si>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</si>
  <si>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</si>
  <si>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</si>
  <si>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</si>
  <si>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</si>
  <si>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</si>
  <si>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</si>
  <si>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</si>
  <si>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</si>
  <si>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</si>
  <si>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</si>
  <si>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</si>
  <si>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</si>
  <si>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</si>
  <si>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</si>
  <si>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</si>
  <si>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</si>
  <si>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</si>
  <si>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</si>
  <si>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</si>
  <si>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</si>
  <si>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</si>
  <si>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</si>
  <si>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</si>
  <si>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</si>
  <si>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</si>
  <si>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</si>
  <si>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</si>
  <si>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</si>
  <si>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</si>
  <si>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</si>
  <si>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</si>
  <si>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</si>
  <si>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</si>
  <si>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</si>
  <si>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</si>
  <si>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</si>
  <si>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</si>
  <si>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</si>
  <si>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</si>
  <si>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</si>
  <si>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</si>
  <si>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</si>
  <si>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</si>
  <si>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</si>
  <si>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</si>
  <si>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</si>
  <si>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</si>
  <si>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</si>
  <si>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</si>
  <si>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</si>
  <si>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</si>
  <si>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</si>
  <si>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</si>
  <si>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</si>
  <si>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</si>
  <si>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</si>
  <si>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</si>
  <si>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</si>
  <si>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</si>
  <si>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</si>
  <si>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</si>
  <si>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</si>
  <si>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</si>
  <si>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</si>
  <si>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</si>
  <si>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</si>
  <si>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</si>
  <si>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</si>
  <si>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</si>
  <si>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</si>
  <si>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</si>
  <si>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</si>
  <si>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</si>
  <si>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</si>
  <si>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</si>
  <si>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</si>
  <si>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</si>
  <si>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</si>
  <si>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</si>
  <si>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</si>
  <si>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</si>
  <si>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</si>
  <si>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</si>
  <si>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</si>
  <si>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</si>
  <si>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</si>
  <si>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</si>
  <si>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</si>
  <si>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</si>
  <si>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</si>
  <si>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</si>
  <si>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</si>
  <si>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</si>
  <si>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</si>
  <si>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</si>
  <si>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</si>
  <si>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</si>
  <si>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</si>
  <si>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</si>
  <si>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</si>
  <si>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</si>
  <si>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</si>
  <si>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</si>
  <si>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</si>
  <si>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</si>
  <si>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</si>
  <si>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</si>
  <si>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</si>
  <si>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</si>
  <si>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</si>
  <si>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</si>
  <si>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</si>
  <si>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</si>
  <si>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</si>
  <si>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</si>
  <si>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</si>
  <si>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</si>
  <si>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</si>
  <si>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</si>
  <si>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</si>
  <si>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</si>
  <si>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</si>
  <si>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</si>
  <si>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</si>
  <si>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</si>
  <si>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</si>
  <si>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</si>
  <si>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</si>
  <si>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</si>
  <si>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</si>
  <si>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</si>
  <si>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</si>
  <si>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</si>
  <si>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</si>
  <si>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</si>
  <si>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</si>
  <si>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</si>
  <si>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</si>
  <si>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</si>
  <si>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</si>
  <si>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</si>
  <si>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</si>
  <si>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</si>
  <si>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</si>
  <si>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</si>
  <si>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</si>
  <si>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</si>
  <si>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</si>
  <si>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</si>
  <si>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</si>
  <si>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</si>
  <si>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</si>
  <si>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</si>
  <si>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</si>
  <si>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</si>
  <si>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</si>
  <si>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</si>
  <si>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</si>
  <si>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</si>
  <si>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</si>
  <si>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</si>
  <si>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</si>
  <si>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</si>
  <si>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</si>
  <si>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</si>
  <si>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</si>
  <si>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</si>
  <si>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</si>
  <si>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</si>
  <si>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</si>
  <si>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</si>
  <si>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</si>
  <si>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</si>
  <si>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</si>
  <si>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</si>
  <si>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</si>
  <si>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</si>
  <si>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</si>
  <si>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</si>
  <si>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</si>
  <si>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</si>
  <si>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</si>
  <si>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</si>
  <si>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</si>
  <si>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</si>
  <si>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</si>
  <si>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</si>
  <si>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</si>
  <si>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</si>
  <si>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</si>
  <si>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</si>
  <si>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</si>
  <si>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</si>
  <si>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</si>
  <si>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</si>
  <si>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</si>
  <si>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</si>
  <si>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</si>
  <si>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</si>
  <si>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</si>
  <si>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</si>
  <si>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</si>
  <si>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</si>
  <si>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</si>
  <si>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</si>
  <si>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</si>
  <si>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</si>
  <si>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</si>
  <si>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</si>
  <si>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</si>
  <si>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</si>
  <si>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</si>
  <si>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</si>
  <si>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</si>
  <si>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</si>
  <si>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</si>
  <si>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</si>
  <si>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</si>
  <si>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</si>
  <si>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</si>
  <si>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</si>
  <si>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</si>
  <si>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</si>
  <si>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</si>
  <si>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</si>
  <si>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</si>
  <si>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</si>
  <si>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</si>
  <si>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</si>
  <si>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</si>
  <si>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</si>
  <si>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</si>
  <si>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</si>
  <si>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</si>
  <si>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</si>
  <si>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</si>
  <si>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</si>
  <si>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</si>
  <si>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</si>
  <si>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</si>
  <si>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</si>
  <si>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</si>
  <si>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</si>
  <si>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</si>
  <si>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</si>
  <si>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</si>
  <si>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</si>
  <si>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</si>
  <si>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</si>
  <si>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</si>
  <si>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</si>
  <si>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</si>
  <si>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</si>
  <si>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</si>
  <si>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</si>
  <si>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</si>
  <si>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</si>
  <si>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</si>
  <si>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</si>
  <si>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</si>
  <si>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</si>
  <si>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</si>
  <si>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</si>
  <si>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</si>
  <si>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</si>
  <si>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</si>
  <si>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</si>
  <si>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</si>
  <si>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</si>
  <si>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</si>
  <si>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</si>
  <si>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</si>
  <si>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</si>
  <si>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</si>
  <si>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</si>
  <si>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</si>
  <si>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</si>
  <si>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</si>
  <si>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</si>
  <si>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</si>
  <si>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</si>
  <si>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</si>
  <si>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</si>
  <si>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</si>
  <si>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</si>
  <si>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</si>
  <si>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</si>
  <si>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</si>
  <si>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</si>
  <si>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</si>
  <si>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</si>
  <si>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</si>
  <si>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</si>
  <si>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</si>
  <si>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</si>
  <si>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</si>
  <si>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</si>
  <si>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</si>
  <si>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</si>
  <si>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</si>
  <si>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</si>
  <si>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</si>
  <si>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</si>
  <si>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</si>
  <si>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</si>
  <si>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</si>
  <si>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</si>
  <si>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</si>
  <si>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</si>
  <si>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</si>
  <si>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</si>
  <si>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</si>
  <si>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</si>
  <si>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</si>
  <si>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</si>
  <si>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</si>
  <si>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</si>
  <si>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</si>
  <si>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</si>
  <si>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</si>
  <si>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</si>
  <si>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</si>
  <si>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</si>
  <si>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</si>
  <si>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</si>
  <si>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</si>
  <si>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</si>
  <si>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</si>
  <si>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</si>
  <si>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</si>
  <si>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</si>
  <si>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</si>
  <si>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</si>
  <si>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</si>
  <si>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</si>
  <si>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</si>
  <si>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</si>
  <si>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</si>
  <si>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</si>
  <si>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</si>
  <si>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</si>
  <si>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</si>
  <si>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</si>
  <si>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</si>
  <si>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</si>
  <si>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</si>
  <si>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</si>
  <si>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</si>
  <si>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</si>
  <si>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</si>
  <si>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</si>
  <si>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</si>
  <si>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</si>
  <si>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</si>
  <si>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</si>
  <si>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</si>
  <si>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</si>
  <si>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</si>
  <si>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</si>
  <si>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</si>
  <si>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</si>
  <si>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</si>
  <si>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</si>
  <si>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</si>
  <si>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</si>
  <si>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</si>
  <si>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</si>
  <si>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</si>
  <si>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</si>
  <si>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</si>
  <si>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</si>
  <si>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</si>
  <si>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</si>
  <si>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</si>
  <si>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</si>
  <si>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</si>
  <si>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</si>
  <si>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</si>
  <si>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</si>
  <si>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</si>
  <si>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</si>
  <si>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</si>
  <si>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</si>
  <si>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</si>
  <si>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</si>
  <si>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</si>
  <si>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</si>
  <si>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</si>
  <si>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</si>
  <si>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</si>
  <si>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</si>
  <si>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</si>
  <si>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</si>
  <si>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</si>
  <si>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</si>
  <si>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</si>
  <si>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</si>
  <si>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</si>
  <si>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</si>
  <si>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</si>
  <si>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</si>
  <si>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</si>
  <si>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</si>
  <si>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</si>
  <si>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</si>
  <si>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</si>
  <si>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</si>
  <si>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</si>
  <si>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</si>
  <si>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</si>
  <si>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</si>
  <si>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</si>
  <si>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</si>
  <si>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</si>
  <si>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</si>
  <si>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</si>
  <si>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</si>
  <si>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</si>
  <si>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</si>
  <si>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</si>
  <si>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</si>
  <si>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</si>
  <si>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</si>
  <si>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</si>
  <si>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</si>
  <si>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</si>
  <si>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</si>
  <si>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</si>
  <si>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</si>
  <si>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</si>
  <si>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</si>
  <si>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</si>
  <si>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</si>
  <si>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</si>
  <si>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</si>
  <si>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</si>
  <si>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</si>
  <si>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</si>
  <si>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</si>
  <si>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</si>
  <si>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</si>
  <si>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</si>
  <si>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</si>
  <si>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</si>
  <si>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</si>
  <si>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</si>
  <si>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</si>
  <si>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</si>
  <si>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</si>
  <si>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</si>
  <si>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</si>
  <si>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</si>
  <si>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</si>
  <si>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</si>
  <si>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</si>
  <si>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</si>
  <si>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</si>
  <si>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</si>
  <si>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</si>
  <si>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</si>
  <si>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</si>
  <si>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</si>
  <si>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</si>
  <si>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</si>
  <si>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</si>
  <si>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</si>
  <si>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</si>
  <si>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</si>
  <si>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</si>
  <si>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</si>
  <si>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</si>
  <si>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</si>
  <si>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</si>
  <si>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</si>
  <si>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</si>
  <si>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</si>
  <si>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</si>
  <si>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</si>
  <si>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</si>
  <si>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</si>
  <si>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</si>
  <si>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</si>
  <si>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</si>
  <si>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</si>
  <si>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</si>
  <si>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</si>
  <si>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</si>
  <si>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</si>
  <si>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</si>
  <si>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</si>
  <si>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</si>
  <si>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</si>
  <si>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</si>
  <si>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</si>
  <si>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</si>
  <si>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</si>
  <si>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</si>
  <si>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</si>
  <si>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</si>
  <si>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</si>
  <si>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</si>
  <si>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</si>
  <si>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</si>
  <si>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</si>
  <si>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</si>
  <si>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</si>
  <si>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</si>
  <si>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</si>
  <si>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</si>
  <si>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</si>
  <si>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</si>
  <si>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</si>
  <si>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</si>
  <si>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</si>
  <si>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</si>
  <si>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</si>
  <si>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</si>
  <si>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</si>
  <si>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</si>
  <si>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</si>
  <si>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</si>
  <si>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</si>
  <si>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</si>
  <si>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</si>
  <si>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</si>
  <si>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</si>
  <si>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</si>
  <si>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</si>
  <si>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</si>
  <si>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</si>
  <si>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</si>
  <si>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</si>
  <si>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</si>
  <si>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</si>
  <si>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</si>
  <si>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</si>
  <si>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</si>
  <si>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</si>
  <si>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</si>
  <si>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</si>
  <si>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</si>
  <si>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</si>
  <si>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</si>
  <si>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</si>
  <si>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</si>
  <si>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</si>
  <si>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</si>
  <si>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</si>
  <si>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</si>
  <si>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</si>
  <si>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</si>
  <si>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</si>
  <si>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</si>
  <si>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</si>
  <si>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</si>
  <si>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</si>
  <si>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</si>
  <si>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</si>
  <si>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</si>
  <si>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</si>
  <si>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</si>
  <si>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</si>
  <si>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</si>
  <si>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</si>
  <si>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</si>
  <si>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</si>
  <si>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</si>
  <si>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</si>
  <si>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</si>
  <si>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</si>
  <si>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</si>
  <si>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</si>
  <si>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</si>
  <si>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</si>
  <si>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</si>
  <si>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</si>
  <si>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</si>
  <si>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</si>
  <si>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</si>
  <si>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</si>
  <si>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</si>
  <si>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</si>
  <si>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</si>
  <si>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</si>
  <si>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</si>
  <si>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</si>
  <si>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</si>
  <si>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</si>
  <si>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</si>
  <si>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</si>
  <si>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</si>
  <si>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</si>
  <si>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</si>
  <si>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</si>
  <si>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</si>
  <si>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</si>
  <si>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</si>
  <si>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</si>
  <si>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</si>
  <si>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</si>
  <si>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</si>
  <si>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</si>
  <si>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</si>
  <si>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</si>
  <si>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</si>
  <si>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</si>
  <si>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</si>
  <si>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</si>
  <si>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</si>
  <si>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</si>
  <si>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</si>
  <si>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</si>
  <si>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</si>
  <si>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</si>
  <si>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</si>
  <si>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</si>
  <si>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</si>
  <si>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</si>
  <si>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</si>
  <si>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</si>
  <si>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</si>
  <si>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</si>
  <si>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</si>
  <si>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</si>
  <si>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</si>
  <si>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</si>
  <si>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</si>
  <si>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</si>
  <si>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</si>
  <si>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</si>
  <si>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</si>
  <si>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</si>
  <si>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</si>
  <si>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</si>
  <si>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</si>
  <si>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</si>
  <si>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</si>
  <si>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</si>
  <si>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</si>
  <si>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</si>
  <si>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</si>
  <si>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</si>
  <si>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</si>
  <si>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</si>
  <si>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</si>
  <si>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</si>
  <si>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</si>
  <si>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</si>
  <si>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</si>
  <si>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</si>
  <si>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</si>
  <si>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</si>
  <si>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</si>
  <si>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</si>
  <si>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</si>
  <si>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</si>
  <si>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</si>
  <si>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</si>
  <si>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</si>
  <si>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</si>
  <si>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</si>
  <si>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</si>
  <si>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</si>
  <si>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</si>
  <si>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</si>
  <si>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</si>
  <si>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</si>
  <si>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</si>
  <si>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</si>
  <si>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</si>
  <si>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</si>
  <si>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</si>
  <si>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</si>
  <si>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</si>
  <si>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</si>
  <si>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</si>
  <si>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</si>
  <si>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</si>
  <si>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</si>
  <si>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</si>
  <si>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</si>
  <si>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</si>
  <si>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</si>
  <si>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</si>
  <si>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</si>
  <si>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</si>
  <si>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</si>
  <si>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</si>
  <si>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</si>
  <si>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</si>
  <si>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</si>
  <si>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</si>
  <si>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</si>
  <si>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</si>
  <si>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</si>
  <si>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</si>
  <si>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</si>
  <si>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</si>
  <si>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</si>
  <si>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</si>
  <si>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</si>
  <si>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</si>
  <si>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</si>
  <si>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</si>
  <si>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</si>
  <si>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</si>
  <si>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</si>
  <si>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</si>
  <si>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</si>
  <si>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</si>
  <si>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</si>
  <si>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</si>
  <si>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</si>
  <si>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</si>
  <si>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</si>
  <si>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</si>
  <si>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</si>
  <si>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</si>
  <si>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</si>
  <si>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</si>
  <si>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</si>
  <si>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</si>
  <si>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</si>
  <si>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</si>
  <si>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</si>
  <si>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</si>
  <si>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</si>
  <si>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</si>
  <si>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</si>
  <si>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</si>
  <si>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</si>
  <si>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</si>
  <si>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</si>
  <si>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</si>
  <si>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</si>
  <si>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</si>
  <si>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</si>
  <si>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</si>
  <si>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</si>
  <si>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</si>
  <si>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</si>
  <si>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</si>
  <si>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</si>
  <si>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</si>
  <si>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</si>
  <si>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</si>
  <si>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</si>
  <si>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</si>
  <si>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</si>
  <si>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</si>
  <si>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</si>
  <si>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</si>
  <si>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</si>
  <si>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</si>
  <si>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</si>
  <si>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</si>
  <si>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</si>
  <si>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</si>
  <si>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</si>
  <si>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</si>
  <si>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</si>
  <si>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</si>
  <si>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</si>
  <si>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</si>
  <si>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</si>
  <si>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</si>
  <si>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</si>
  <si>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</si>
  <si>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</si>
  <si>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</si>
  <si>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</si>
  <si>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</si>
  <si>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</si>
  <si>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</si>
  <si>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</si>
  <si>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</si>
  <si>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</si>
  <si>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</si>
  <si>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</si>
  <si>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</si>
  <si>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</si>
  <si>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</si>
  <si>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</si>
  <si>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</si>
  <si>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</si>
  <si>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</si>
  <si>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</si>
  <si>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</si>
  <si>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</si>
  <si>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</si>
  <si>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</si>
  <si>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</si>
  <si>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</si>
  <si>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</si>
  <si>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</si>
  <si>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</si>
  <si>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</si>
  <si>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</si>
  <si>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</si>
  <si>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</si>
  <si>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</si>
  <si>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</si>
  <si>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</si>
  <si>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</si>
  <si>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</si>
  <si>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</si>
  <si>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</si>
  <si>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</si>
  <si>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</si>
  <si>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</si>
  <si>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</si>
  <si>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</si>
  <si>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</si>
  <si>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</si>
  <si>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</si>
  <si>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</si>
  <si>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</si>
  <si>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</si>
  <si>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</si>
  <si>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</si>
  <si>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</si>
  <si>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</si>
  <si>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</si>
  <si>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</si>
  <si>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</si>
  <si>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</si>
  <si>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</si>
  <si>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</si>
  <si>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</si>
  <si>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</si>
  <si>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</si>
  <si>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</si>
  <si>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</si>
  <si>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</si>
  <si>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</si>
  <si>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</si>
  <si>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</si>
  <si>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</si>
  <si>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</si>
  <si>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</si>
  <si>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</si>
  <si>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</si>
  <si>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</si>
  <si>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</si>
  <si>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</si>
  <si>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</si>
  <si>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</si>
  <si>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</si>
  <si>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</si>
  <si>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</si>
  <si>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</si>
  <si>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</si>
  <si>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</si>
  <si>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</si>
  <si>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</si>
  <si>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</si>
  <si>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</si>
  <si>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</si>
  <si>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</si>
  <si>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</si>
  <si>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</si>
  <si>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</si>
  <si>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</si>
  <si>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</si>
  <si>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</si>
  <si>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</si>
  <si>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</si>
  <si>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</si>
  <si>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</si>
  <si>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</si>
  <si>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</si>
  <si>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</si>
  <si>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</si>
  <si>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</si>
  <si>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</si>
  <si>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</si>
  <si>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</si>
  <si>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</si>
  <si>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</si>
  <si>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</si>
  <si>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</si>
  <si>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</si>
  <si>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</si>
  <si>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</si>
  <si>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</si>
  <si>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</si>
  <si>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</si>
  <si>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</si>
  <si>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</si>
  <si>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</si>
  <si>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</si>
  <si>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</si>
  <si>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</si>
  <si>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</si>
  <si>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</si>
  <si>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</si>
  <si>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</si>
  <si>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</si>
  <si>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</si>
  <si>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</si>
  <si>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</si>
  <si>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</si>
  <si>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</si>
  <si>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</si>
  <si>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</si>
  <si>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</si>
  <si>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</si>
  <si>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</si>
  <si>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</si>
  <si>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</si>
  <si>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</si>
  <si>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</si>
  <si>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</si>
  <si>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</si>
  <si>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</si>
  <si>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</si>
  <si>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</si>
  <si>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</si>
  <si>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</si>
  <si>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</si>
  <si>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</si>
  <si>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</si>
  <si>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</si>
  <si>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</si>
  <si>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</si>
  <si>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</si>
  <si>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</si>
  <si>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</si>
  <si>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</si>
  <si>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</si>
  <si>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</si>
  <si>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</si>
  <si>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</si>
  <si>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</si>
  <si>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</si>
  <si>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</si>
  <si>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</si>
  <si>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</si>
  <si>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</si>
  <si>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</si>
  <si>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</si>
  <si>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</si>
  <si>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</si>
  <si>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</si>
  <si>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</si>
  <si>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</si>
  <si>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</si>
  <si>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</si>
  <si>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</si>
  <si>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</si>
  <si>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</si>
  <si>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</si>
  <si>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</si>
  <si>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</si>
  <si>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</si>
  <si>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</si>
  <si>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</si>
  <si>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</si>
  <si>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</si>
  <si>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</si>
  <si>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</si>
  <si>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</si>
  <si>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</si>
  <si>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</si>
  <si>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</si>
  <si>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</si>
  <si>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</si>
  <si>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</si>
  <si>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</si>
  <si>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</si>
  <si>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</si>
  <si>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</si>
  <si>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</si>
  <si>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</si>
  <si>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</si>
  <si>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</si>
  <si>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</si>
  <si>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</si>
  <si>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</si>
  <si>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</si>
  <si>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</si>
  <si>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</si>
  <si>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</si>
  <si>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</si>
  <si>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</si>
  <si>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</si>
  <si>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</si>
  <si>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</si>
  <si>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</si>
  <si>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</si>
  <si>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</si>
  <si>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</si>
  <si>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</si>
  <si>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</si>
  <si>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</si>
  <si>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</si>
  <si>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</si>
  <si>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</si>
  <si>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</si>
  <si>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</si>
  <si>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</si>
  <si>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</si>
  <si>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</si>
  <si>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</si>
  <si>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</si>
  <si>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</si>
  <si>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</si>
  <si>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</si>
  <si>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</si>
  <si>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</si>
  <si>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</si>
  <si>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</si>
  <si>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</si>
  <si>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</si>
  <si>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</si>
  <si>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</si>
  <si>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</si>
  <si>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</si>
  <si>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</si>
  <si>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</si>
  <si>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</si>
  <si>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</si>
  <si>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</si>
  <si>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</si>
  <si>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</si>
  <si>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</si>
  <si>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</si>
  <si>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</si>
  <si>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</si>
  <si>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</si>
  <si>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</si>
  <si>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</si>
  <si>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</si>
  <si>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</si>
  <si>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</si>
  <si>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</si>
  <si>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</si>
  <si>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</si>
  <si>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</si>
  <si>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</si>
  <si>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</si>
  <si>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</si>
  <si>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</si>
  <si>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</si>
  <si>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</si>
  <si>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</si>
  <si>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</si>
  <si>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</si>
  <si>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</si>
  <si>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</si>
  <si>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</si>
  <si>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</si>
  <si>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</si>
  <si>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</si>
  <si>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</si>
  <si>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</si>
  <si>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</si>
  <si>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</si>
  <si>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</si>
  <si>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</si>
  <si>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</si>
  <si>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</si>
  <si>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</si>
  <si>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</si>
  <si>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</si>
  <si>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</si>
  <si>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</si>
  <si>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</si>
  <si>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</si>
  <si>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</si>
  <si>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</si>
  <si>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</si>
  <si>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</si>
  <si>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</si>
  <si>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</si>
  <si>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</si>
  <si>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</si>
  <si>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</si>
  <si>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</si>
  <si>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</si>
  <si>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</si>
  <si>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</si>
  <si>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</si>
  <si>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</si>
  <si>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</si>
  <si>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</si>
  <si>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</si>
  <si>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</si>
  <si>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</si>
  <si>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</si>
  <si>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</si>
  <si>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</si>
  <si>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</si>
  <si>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</si>
  <si>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</si>
  <si>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</si>
  <si>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</si>
  <si>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</si>
  <si>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</si>
  <si>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</si>
  <si>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</si>
  <si>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</si>
  <si>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</si>
  <si>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</si>
  <si>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</si>
  <si>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</si>
  <si>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</si>
  <si>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</si>
  <si>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</si>
  <si>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</si>
  <si>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</si>
  <si>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</si>
  <si>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</si>
  <si>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</si>
  <si>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</si>
  <si>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</si>
  <si>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</si>
  <si>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</si>
  <si>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</si>
  <si>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</si>
  <si>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</si>
  <si>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</si>
  <si>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</si>
  <si>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</si>
  <si>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</si>
  <si>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</si>
  <si>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</si>
  <si>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</si>
  <si>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</si>
  <si>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</si>
  <si>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</si>
  <si>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</si>
  <si>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</si>
  <si>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</si>
  <si>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</si>
  <si>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</si>
  <si>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</si>
  <si>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</si>
  <si>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</si>
  <si>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</si>
  <si>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</si>
  <si>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</si>
  <si>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</si>
  <si>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</si>
  <si>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</si>
  <si>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</si>
  <si>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</si>
  <si>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</si>
  <si>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</si>
  <si>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</si>
  <si>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</si>
  <si>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</si>
  <si>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</si>
  <si>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</si>
  <si>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</si>
  <si>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</si>
  <si>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</si>
  <si>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</si>
  <si>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</si>
  <si>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</si>
  <si>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</si>
  <si>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</si>
  <si>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</si>
  <si>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</si>
  <si>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</si>
  <si>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</si>
  <si>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</si>
  <si>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</si>
  <si>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</si>
  <si>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</si>
  <si>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</si>
  <si>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</si>
  <si>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</si>
  <si>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</si>
  <si>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</si>
  <si>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</si>
  <si>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</si>
  <si>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</si>
  <si>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</si>
  <si>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</si>
  <si>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</si>
  <si>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</si>
  <si>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</si>
  <si>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</si>
  <si>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</si>
  <si>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</si>
  <si>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</si>
  <si>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</si>
  <si>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</si>
  <si>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</si>
  <si>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</si>
  <si>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</si>
  <si>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</si>
  <si>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</si>
  <si>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</si>
  <si>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</si>
  <si>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</si>
  <si>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</si>
  <si>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</si>
  <si>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</si>
  <si>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</si>
  <si>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</si>
  <si>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</si>
  <si>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</si>
  <si>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</si>
  <si>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</si>
  <si>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</si>
  <si>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</si>
  <si>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</si>
  <si>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</si>
  <si>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</si>
  <si>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</si>
  <si>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</si>
  <si>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</si>
  <si>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</si>
  <si>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</si>
  <si>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</si>
  <si>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</si>
  <si>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</si>
  <si>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</si>
  <si>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</si>
  <si>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</si>
  <si>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</si>
  <si>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</si>
  <si>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</si>
  <si>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</si>
  <si>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</si>
  <si>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</si>
  <si>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</si>
  <si>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</si>
  <si>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</si>
  <si>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</si>
  <si>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</si>
  <si>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</si>
  <si>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</si>
  <si>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</si>
  <si>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</si>
  <si>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</si>
  <si>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</si>
  <si>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</si>
  <si>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</si>
  <si>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</si>
  <si>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</si>
  <si>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</si>
  <si>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</si>
  <si>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</si>
  <si>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</si>
  <si>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</si>
  <si>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</si>
  <si>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</si>
  <si>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</si>
  <si>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</si>
  <si>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</si>
  <si>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</si>
  <si>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</si>
  <si>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</si>
  <si>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</si>
  <si>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</si>
  <si>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</si>
  <si>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</si>
  <si>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</si>
  <si>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</si>
  <si>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</si>
  <si>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</si>
  <si>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</si>
  <si>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</si>
  <si>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</si>
  <si>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</si>
  <si>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</si>
  <si>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</si>
  <si>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</si>
  <si>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</si>
  <si>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</si>
  <si>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</si>
  <si>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</si>
  <si>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</si>
  <si>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</si>
  <si>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</si>
  <si>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</si>
  <si>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</si>
  <si>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</si>
  <si>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</si>
  <si>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</si>
  <si>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</si>
  <si>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</si>
  <si>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</si>
  <si>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</si>
  <si>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</si>
  <si>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</si>
  <si>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</si>
  <si>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</si>
  <si>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</si>
  <si>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</si>
  <si>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</si>
  <si>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</si>
  <si>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</si>
  <si>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</si>
  <si>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</si>
  <si>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</si>
  <si>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</si>
  <si>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</si>
  <si>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</si>
  <si>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</si>
  <si>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</si>
  <si>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</si>
  <si>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</si>
  <si>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</si>
  <si>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</si>
  <si>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</si>
  <si>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</si>
  <si>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</si>
  <si>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</si>
  <si>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</si>
  <si>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</si>
  <si>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</si>
  <si>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</si>
  <si>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</si>
  <si>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</si>
  <si>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</si>
  <si>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</si>
  <si>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</si>
  <si>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</si>
  <si>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</si>
  <si>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</si>
  <si>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</si>
  <si>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</si>
  <si>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</si>
  <si>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</si>
  <si>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</si>
  <si>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</si>
  <si>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</si>
  <si>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</si>
  <si>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</si>
  <si>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</si>
  <si>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</si>
  <si>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</si>
  <si>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</si>
  <si>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</si>
  <si>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</si>
  <si>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</si>
  <si>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</si>
  <si>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</si>
  <si>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</si>
  <si>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</si>
  <si>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</si>
  <si>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</si>
  <si>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</si>
  <si>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</si>
  <si>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</si>
  <si>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</si>
  <si>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</si>
  <si>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</si>
  <si>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</si>
  <si>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</si>
  <si>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</si>
  <si>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</si>
  <si>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</si>
  <si>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</si>
  <si>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</si>
  <si>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</si>
  <si>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</si>
  <si>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</si>
  <si>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</si>
  <si>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</si>
  <si>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</si>
  <si>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</si>
  <si>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</si>
  <si>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</si>
  <si>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</si>
  <si>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</si>
  <si>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</si>
  <si>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</si>
  <si>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</si>
  <si>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</si>
  <si>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</si>
  <si>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</si>
  <si>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</si>
  <si>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</si>
  <si>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</si>
  <si>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</si>
  <si>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</si>
  <si>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</si>
  <si>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</si>
  <si>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</si>
  <si>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</si>
  <si>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</si>
  <si>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</si>
  <si>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</si>
  <si>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</si>
  <si>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</si>
  <si>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</si>
  <si>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</si>
  <si>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</si>
  <si>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</si>
  <si>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</si>
  <si>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</si>
  <si>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</si>
  <si>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</si>
  <si>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</si>
  <si>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</si>
  <si>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</si>
  <si>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</si>
  <si>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</si>
  <si>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</si>
  <si>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</si>
  <si>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</si>
  <si>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</si>
  <si>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</si>
  <si>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</si>
  <si>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</si>
  <si>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</si>
  <si>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</si>
  <si>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</si>
  <si>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</si>
  <si>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</si>
  <si>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</si>
  <si>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</si>
  <si>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</si>
  <si>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</si>
  <si>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</si>
  <si>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</si>
  <si>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</si>
  <si>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</si>
  <si>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</si>
  <si>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</si>
  <si>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</si>
  <si>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</si>
  <si>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</si>
  <si>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</si>
  <si>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</si>
  <si>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</si>
  <si>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</si>
  <si>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</si>
  <si>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</si>
  <si>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</si>
  <si>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</si>
  <si>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</si>
  <si>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</si>
  <si>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</si>
  <si>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</si>
  <si>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</si>
  <si>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</si>
  <si>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</si>
  <si>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</si>
  <si>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</si>
  <si>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</si>
  <si>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</si>
  <si>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</si>
  <si>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</si>
  <si>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</si>
  <si>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</si>
  <si>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</si>
  <si>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</si>
  <si>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</si>
  <si>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</si>
  <si>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</si>
  <si>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</si>
  <si>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</si>
  <si>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</si>
  <si>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</si>
  <si>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</si>
  <si>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</si>
  <si>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</si>
  <si>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</si>
  <si>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</si>
  <si>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</si>
  <si>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</si>
  <si>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</si>
  <si>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</si>
  <si>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</si>
  <si>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</si>
  <si>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</si>
  <si>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</si>
  <si>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</si>
  <si>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</si>
  <si>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</si>
  <si>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</si>
  <si>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</si>
  <si>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</si>
  <si>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</si>
  <si>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</si>
  <si>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</si>
  <si>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</si>
  <si>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</si>
  <si>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</si>
  <si>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</si>
  <si>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</si>
  <si>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</si>
  <si>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</si>
  <si>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</si>
  <si>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</si>
  <si>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</si>
  <si>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</si>
  <si>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</si>
  <si>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</si>
  <si>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</si>
  <si>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</si>
  <si>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</si>
  <si>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</si>
  <si>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</si>
  <si>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</si>
  <si>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</si>
  <si>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</si>
  <si>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</si>
  <si>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</si>
  <si>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</si>
  <si>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</si>
  <si>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</si>
  <si>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</si>
  <si>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</si>
  <si>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</si>
  <si>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</si>
  <si>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</si>
  <si>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</si>
  <si>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</si>
  <si>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</si>
  <si>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</si>
  <si>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</si>
  <si>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</si>
  <si>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</si>
  <si>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</si>
  <si>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</si>
  <si>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</si>
  <si>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</si>
  <si>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</si>
  <si>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</si>
  <si>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</si>
  <si>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</si>
  <si>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</si>
  <si>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</si>
  <si>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</si>
  <si>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</si>
  <si>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</si>
  <si>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</si>
  <si>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</si>
  <si>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</si>
  <si>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</si>
  <si>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</si>
  <si>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</si>
  <si>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</si>
  <si>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</si>
  <si>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</si>
  <si>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</si>
  <si>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</si>
  <si>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</si>
  <si>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</si>
  <si>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</si>
  <si>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</si>
  <si>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</si>
  <si>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</si>
  <si>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</si>
  <si>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</si>
  <si>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</si>
  <si>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</si>
  <si>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</si>
  <si>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</si>
  <si>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</si>
  <si>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</si>
  <si>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</si>
  <si>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</si>
  <si>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</si>
  <si>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</si>
  <si>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</si>
  <si>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</si>
  <si>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</si>
  <si>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</si>
  <si>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</si>
  <si>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</si>
  <si>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</si>
  <si>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</si>
  <si>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</si>
  <si>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</si>
  <si>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</si>
  <si>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</si>
  <si>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</si>
  <si>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</si>
  <si>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</si>
  <si>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</si>
  <si>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</si>
  <si>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</si>
  <si>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</si>
  <si>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</si>
  <si>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</si>
  <si>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</si>
  <si>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</si>
  <si>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</si>
  <si>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</si>
  <si>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</si>
  <si>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</si>
  <si>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</si>
  <si>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</si>
  <si>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</si>
  <si>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</si>
  <si>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</si>
  <si>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</si>
  <si>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</si>
  <si>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</si>
  <si>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</si>
  <si>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</si>
  <si>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</si>
  <si>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</si>
  <si>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</si>
  <si>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</si>
  <si>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</si>
  <si>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</si>
  <si>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</si>
  <si>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</si>
  <si>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</si>
  <si>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</si>
  <si>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</si>
  <si>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</si>
  <si>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</si>
  <si>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</si>
  <si>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</si>
  <si>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</si>
  <si>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</si>
  <si>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</si>
  <si>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</si>
  <si>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</si>
  <si>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</si>
  <si>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</si>
  <si>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</si>
  <si>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</si>
  <si>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</si>
  <si>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</si>
  <si>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</si>
  <si>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</si>
  <si>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</si>
  <si>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</si>
  <si>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</si>
  <si>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</si>
  <si>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</si>
  <si>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</si>
  <si>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</si>
  <si>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</si>
  <si>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</si>
  <si>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</si>
  <si>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</si>
  <si>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</si>
  <si>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</si>
  <si>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</si>
  <si>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</si>
  <si>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</si>
  <si>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</si>
  <si>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</si>
  <si>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</si>
  <si>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</si>
  <si>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</si>
  <si>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</si>
  <si>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</si>
  <si>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</si>
  <si>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</si>
  <si>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</si>
  <si>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</si>
  <si>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</si>
  <si>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</si>
  <si>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</si>
  <si>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</si>
  <si>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</si>
  <si>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</si>
  <si>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</si>
  <si>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</si>
  <si>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</si>
  <si>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</si>
  <si>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</si>
  <si>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</si>
  <si>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</si>
  <si>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</si>
  <si>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</si>
  <si>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</si>
  <si>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</si>
  <si>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</si>
  <si>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</si>
  <si>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</si>
  <si>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</si>
  <si>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</si>
  <si>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</si>
  <si>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</si>
  <si>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</si>
  <si>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</si>
  <si>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</si>
  <si>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</si>
  <si>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</si>
  <si>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</si>
  <si>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</si>
  <si>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</si>
  <si>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</si>
  <si>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</si>
  <si>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</si>
  <si>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</si>
  <si>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</si>
  <si>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</si>
  <si>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</si>
  <si>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</si>
  <si>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</si>
  <si>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</si>
  <si>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</si>
  <si>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</si>
  <si>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</si>
  <si>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</si>
  <si>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</si>
  <si>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</si>
  <si>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</si>
  <si>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</si>
  <si>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</si>
  <si>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</si>
  <si>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</si>
  <si>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</si>
  <si>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</si>
  <si>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</si>
  <si>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</si>
  <si>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</si>
  <si>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</si>
  <si>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</si>
  <si>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</si>
  <si>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</si>
  <si>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</si>
  <si>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</si>
  <si>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</si>
  <si>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</si>
  <si>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</si>
  <si>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</si>
  <si>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</si>
  <si>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</si>
  <si>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</si>
  <si>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</si>
  <si>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</si>
  <si>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</si>
  <si>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</si>
  <si>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</si>
  <si>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</si>
  <si>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</si>
  <si>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</si>
  <si>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</si>
  <si>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</si>
  <si>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</si>
  <si>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</si>
  <si>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</si>
  <si>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</si>
  <si>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</si>
  <si>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</si>
  <si>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</si>
  <si>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</si>
  <si>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</si>
  <si>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</si>
  <si>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</si>
  <si>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</si>
  <si>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</si>
  <si>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</si>
  <si>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</si>
  <si>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</si>
  <si>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</si>
  <si>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</si>
  <si>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</si>
  <si>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</si>
  <si>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</si>
  <si>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</si>
  <si>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</si>
  <si>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</si>
  <si>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</si>
  <si>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</si>
  <si>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</si>
  <si>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</si>
  <si>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</si>
  <si>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</si>
  <si>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</si>
  <si>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</si>
  <si>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</si>
  <si>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</si>
  <si>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</si>
  <si>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</si>
  <si>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</si>
  <si>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</si>
  <si>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</si>
  <si>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</si>
  <si>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</si>
  <si>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</si>
  <si>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</si>
  <si>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</si>
  <si>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</si>
  <si>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</si>
  <si>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</si>
  <si>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</si>
  <si>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</si>
  <si>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</si>
  <si>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</si>
  <si>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</si>
  <si>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</si>
  <si>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</si>
  <si>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</si>
  <si>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</si>
  <si>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</si>
  <si>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</si>
  <si>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</si>
  <si>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</si>
  <si>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</si>
  <si>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</si>
  <si>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</si>
  <si>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</si>
  <si>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</si>
  <si>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</si>
  <si>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</si>
  <si>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</si>
  <si>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</si>
  <si>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</si>
  <si>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</si>
  <si>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</si>
  <si>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</si>
  <si>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</si>
  <si>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</si>
  <si>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</si>
  <si>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</si>
  <si>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</si>
  <si>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</si>
  <si>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</si>
  <si>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</si>
  <si>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</si>
  <si>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</si>
  <si>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</si>
  <si>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</si>
  <si>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</si>
  <si>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</si>
  <si>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</si>
  <si>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</si>
  <si>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</si>
  <si>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</si>
  <si>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</si>
  <si>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</si>
  <si>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</si>
  <si>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</si>
  <si>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</si>
  <si>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</si>
  <si>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</si>
  <si>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</si>
  <si>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</si>
  <si>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</si>
  <si>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</si>
  <si>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</si>
  <si>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</si>
  <si>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</si>
  <si>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</si>
  <si>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</si>
  <si>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</si>
  <si>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</si>
  <si>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</si>
  <si>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</si>
  <si>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</si>
  <si>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</si>
  <si>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</si>
  <si>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</si>
  <si>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</si>
  <si>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</si>
  <si>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</si>
  <si>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</si>
  <si>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</si>
  <si>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</si>
  <si>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</si>
  <si>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</si>
  <si>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</si>
  <si>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</si>
  <si>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</si>
  <si>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</si>
  <si>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</si>
  <si>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</si>
  <si>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</si>
  <si>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</si>
  <si>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</si>
  <si>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</si>
  <si>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</si>
  <si>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</si>
  <si>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</si>
  <si>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</si>
  <si>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</si>
  <si>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</si>
  <si>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</si>
  <si>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</si>
  <si>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</si>
  <si>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</si>
  <si>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</si>
  <si>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</si>
  <si>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</si>
  <si>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</si>
  <si>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</si>
  <si>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</si>
  <si>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</si>
  <si>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</si>
  <si>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</si>
  <si>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</si>
  <si>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</si>
  <si>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</si>
  <si>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</si>
  <si>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</si>
  <si>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</si>
  <si>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</si>
  <si>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</si>
  <si>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</si>
  <si>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</si>
  <si>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</si>
  <si>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</si>
  <si>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</si>
  <si>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</si>
  <si>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</si>
  <si>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</si>
  <si>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</si>
  <si>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</si>
  <si>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</si>
  <si>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</si>
  <si>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</si>
  <si>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</si>
  <si>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</si>
  <si>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</si>
  <si>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</si>
  <si>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</si>
  <si>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</si>
  <si>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</si>
  <si>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</si>
  <si>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</si>
  <si>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</si>
  <si>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</si>
  <si>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</si>
  <si>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</si>
  <si>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</si>
  <si>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</si>
  <si>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</si>
  <si>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</si>
  <si>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</si>
  <si>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</si>
  <si>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</si>
  <si>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</si>
  <si>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</si>
  <si>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</si>
  <si>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</si>
  <si>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</si>
  <si>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</si>
  <si>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</si>
  <si>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</si>
  <si>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</si>
  <si>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</si>
  <si>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</si>
  <si>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</si>
  <si>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</si>
  <si>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</si>
  <si>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</si>
  <si>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</si>
  <si>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</si>
  <si>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</si>
  <si>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</si>
  <si>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</si>
  <si>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</si>
  <si>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</si>
  <si>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</si>
  <si>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</si>
  <si>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</si>
  <si>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</si>
  <si>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</si>
  <si>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</si>
  <si>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</si>
  <si>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</si>
  <si>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</si>
  <si>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</si>
  <si>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</si>
  <si>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</si>
  <si>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</si>
  <si>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</si>
  <si>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</si>
  <si>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</si>
  <si>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</si>
  <si>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</si>
  <si>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</si>
  <si>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</si>
  <si>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</si>
  <si>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</si>
  <si>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</si>
  <si>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</si>
  <si>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</si>
  <si>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</si>
  <si>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</si>
  <si>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</si>
  <si>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</si>
  <si>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</si>
  <si>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</si>
  <si>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</si>
  <si>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</si>
  <si>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</si>
  <si>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</si>
  <si>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</si>
  <si>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</si>
  <si>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</si>
  <si>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</si>
  <si>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</si>
  <si>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</si>
  <si>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</si>
  <si>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</si>
  <si>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</si>
  <si>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</si>
  <si>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</si>
  <si>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</si>
  <si>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</si>
  <si>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</si>
  <si>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</si>
  <si>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</si>
  <si>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</si>
  <si>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</si>
  <si>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</si>
  <si>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</si>
  <si>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</si>
  <si>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</si>
  <si>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</si>
  <si>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</si>
  <si>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</si>
  <si>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</si>
  <si>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</si>
  <si>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</si>
  <si>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</si>
  <si>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</si>
  <si>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</si>
  <si>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</si>
  <si>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</si>
  <si>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</si>
  <si>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</si>
  <si>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</si>
  <si>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</si>
  <si>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</si>
  <si>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</si>
  <si>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</si>
  <si>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</si>
  <si>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</si>
  <si>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</si>
  <si>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</si>
  <si>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</si>
  <si>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</si>
  <si>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</si>
  <si>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</si>
  <si>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</si>
  <si>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</si>
  <si>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</si>
  <si>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</si>
  <si>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</si>
  <si>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</si>
  <si>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</si>
  <si>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</si>
  <si>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</si>
  <si>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</si>
  <si>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</si>
  <si>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</si>
  <si>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</si>
  <si>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</si>
  <si>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</si>
  <si>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</si>
  <si>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</si>
  <si>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</si>
  <si>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</si>
  <si>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</si>
  <si>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</si>
  <si>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</si>
  <si>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</si>
  <si>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</si>
  <si>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</si>
  <si>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</si>
  <si>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</si>
  <si>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</si>
  <si>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</si>
  <si>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</si>
  <si>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</si>
  <si>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</si>
  <si>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</si>
  <si>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</si>
  <si>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</si>
  <si>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</si>
  <si>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</si>
  <si>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</si>
  <si>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</si>
  <si>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</si>
  <si>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</si>
  <si>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</si>
  <si>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</si>
  <si>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</si>
  <si>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</si>
  <si>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</si>
  <si>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</si>
  <si>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</si>
  <si>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</si>
  <si>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</si>
  <si>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</si>
  <si>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</si>
  <si>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</si>
  <si>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</si>
  <si>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</si>
  <si>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</si>
  <si>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</si>
  <si>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</si>
  <si>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</si>
  <si>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</si>
  <si>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</si>
  <si>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</si>
  <si>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</si>
  <si>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</si>
  <si>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</si>
  <si>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</si>
  <si>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</si>
  <si>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</si>
  <si>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</si>
  <si>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</si>
  <si>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</si>
  <si>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</si>
  <si>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</si>
  <si>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</si>
  <si>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</si>
  <si>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</si>
  <si>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</si>
  <si>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</si>
  <si>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</si>
  <si>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</si>
  <si>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</si>
  <si>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</si>
  <si>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</si>
  <si>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</si>
  <si>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</si>
  <si>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</si>
  <si>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</si>
  <si>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</si>
  <si>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</si>
  <si>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</si>
  <si>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</si>
  <si>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</si>
  <si>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</si>
  <si>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</si>
  <si>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</si>
  <si>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</si>
  <si>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</si>
  <si>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</si>
  <si>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</si>
  <si>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</si>
  <si>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</si>
  <si>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</si>
  <si>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</si>
  <si>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</si>
  <si>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</si>
  <si>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</si>
  <si>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</si>
  <si>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</si>
  <si>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</si>
  <si>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</si>
  <si>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</si>
  <si>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</si>
  <si>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</si>
  <si>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</si>
  <si>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</si>
  <si>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</si>
  <si>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</si>
  <si>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</si>
  <si>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</si>
  <si>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</si>
  <si>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</si>
  <si>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</si>
  <si>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</si>
  <si>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</si>
  <si>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</si>
  <si>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</si>
  <si>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</si>
  <si>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</si>
  <si>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</si>
  <si>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</si>
  <si>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</si>
  <si>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</si>
  <si>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</si>
  <si>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</si>
  <si>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</si>
  <si>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</si>
  <si>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</si>
  <si>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</si>
  <si>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</si>
  <si>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</si>
  <si>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</si>
  <si>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</si>
  <si>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</si>
  <si>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</si>
  <si>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</si>
  <si>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</si>
  <si>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</si>
  <si>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</si>
  <si>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</si>
  <si>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</si>
  <si>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</si>
  <si>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</si>
  <si>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</si>
  <si>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</si>
  <si>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</si>
  <si>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</si>
  <si>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</si>
  <si>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</si>
  <si>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</si>
  <si>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</si>
  <si>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</si>
  <si>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</si>
  <si>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</si>
  <si>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</si>
  <si>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</si>
  <si>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</si>
  <si>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</si>
  <si>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</si>
  <si>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</si>
  <si>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</si>
  <si>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</si>
  <si>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</si>
  <si>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</si>
  <si>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</si>
  <si>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</si>
  <si>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</si>
  <si>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</si>
  <si>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</si>
  <si>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</si>
  <si>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</si>
  <si>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</si>
  <si>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</si>
  <si>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</si>
  <si>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</si>
  <si>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</si>
  <si>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</si>
  <si>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</si>
  <si>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</si>
  <si>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</si>
  <si>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</si>
  <si>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</si>
  <si>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</si>
  <si>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</si>
  <si>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</si>
  <si>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</si>
  <si>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</si>
  <si>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</si>
  <si>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</si>
  <si>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</si>
  <si>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</si>
  <si>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</si>
  <si>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</si>
  <si>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</si>
  <si>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</si>
  <si>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</si>
  <si>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</si>
  <si>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</si>
  <si>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</si>
  <si>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</si>
  <si>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</si>
  <si>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</si>
  <si>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</si>
  <si>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</si>
  <si>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</si>
  <si>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</si>
  <si>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</si>
  <si>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</si>
  <si>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</si>
  <si>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</si>
  <si>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</si>
  <si>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</si>
  <si>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</si>
  <si>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</si>
  <si>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</si>
  <si>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</si>
  <si>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</si>
  <si>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</si>
  <si>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</si>
  <si>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</si>
  <si>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</si>
  <si>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</si>
  <si>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</si>
  <si>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</si>
  <si>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</si>
  <si>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</si>
  <si>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</si>
  <si>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</si>
  <si>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</si>
  <si>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</si>
  <si>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</si>
  <si>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</si>
  <si>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</si>
  <si>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</si>
  <si>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</si>
  <si>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</si>
  <si>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</si>
  <si>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</si>
  <si>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</si>
  <si>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</si>
  <si>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</si>
  <si>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</si>
  <si>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</si>
  <si>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</si>
  <si>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</si>
  <si>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</si>
  <si>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</si>
  <si>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</si>
  <si>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</si>
  <si>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</si>
  <si>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</si>
  <si>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</si>
  <si>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</si>
  <si>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</si>
  <si>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</si>
  <si>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</si>
  <si>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</si>
  <si>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</si>
  <si>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</si>
  <si>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</si>
  <si>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</si>
  <si>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</si>
  <si>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</si>
  <si>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</si>
  <si>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</si>
  <si>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</si>
  <si>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</si>
  <si>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</si>
  <si>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</si>
  <si>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</si>
  <si>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</si>
  <si>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</si>
  <si>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</si>
  <si>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</si>
  <si>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</si>
  <si>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</si>
  <si>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</si>
  <si>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</si>
  <si>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</si>
  <si>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</si>
  <si>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</si>
  <si>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</si>
  <si>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</si>
  <si>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</si>
  <si>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</si>
  <si>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</si>
  <si>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</si>
  <si>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</si>
  <si>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</si>
  <si>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</si>
  <si>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</si>
  <si>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</si>
  <si>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</si>
  <si>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</si>
  <si>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</si>
  <si>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</si>
  <si>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</si>
  <si>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</si>
  <si>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</si>
  <si>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</si>
  <si>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</si>
  <si>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</si>
  <si>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</si>
  <si>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</si>
  <si>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</si>
  <si>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</si>
  <si>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</si>
  <si>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</si>
  <si>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</si>
  <si>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</si>
  <si>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</si>
  <si>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</si>
  <si>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</si>
  <si>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</si>
  <si>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</si>
  <si>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</si>
  <si>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</si>
  <si>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</si>
  <si>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</si>
  <si>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</si>
  <si>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</si>
  <si>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</si>
  <si>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</si>
  <si>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</si>
  <si>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</si>
  <si>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</si>
  <si>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</si>
  <si>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</si>
  <si>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</si>
  <si>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</si>
  <si>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</si>
  <si>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</si>
  <si>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</si>
  <si>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</si>
  <si>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</si>
  <si>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</si>
  <si>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</si>
  <si>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</si>
  <si>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</si>
  <si>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</si>
  <si>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</si>
  <si>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</si>
  <si>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</si>
  <si>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</si>
  <si>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</si>
  <si>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</si>
  <si>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</si>
  <si>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</si>
  <si>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</si>
  <si>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</si>
  <si>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</si>
  <si>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</si>
  <si>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</si>
  <si>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</si>
  <si>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</si>
  <si>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</si>
  <si>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</si>
  <si>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</si>
  <si>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</si>
  <si>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</si>
  <si>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</si>
  <si>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</si>
  <si>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</si>
  <si>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</si>
  <si>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</si>
  <si>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</si>
  <si>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</si>
  <si>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</si>
  <si>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</si>
  <si>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</si>
  <si>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</si>
  <si>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</si>
  <si>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</si>
  <si>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</si>
  <si>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</si>
  <si>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</si>
  <si>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</si>
  <si>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</si>
  <si>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</si>
  <si>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</si>
  <si>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</si>
  <si>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</si>
  <si>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</si>
  <si>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</si>
  <si>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</si>
  <si>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</si>
  <si>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</si>
  <si>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</si>
  <si>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</si>
  <si>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</si>
  <si>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</si>
  <si>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</si>
  <si>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</si>
  <si>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</si>
  <si>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</si>
  <si>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</si>
  <si>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</si>
  <si>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</si>
  <si>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</si>
  <si>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</si>
  <si>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</si>
  <si>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</si>
  <si>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</si>
  <si>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</si>
  <si>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</si>
  <si>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</si>
  <si>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</si>
  <si>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</si>
  <si>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</si>
  <si>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</si>
  <si>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</si>
  <si>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</si>
  <si>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</si>
  <si>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</si>
  <si>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</si>
  <si>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</si>
  <si>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</si>
  <si>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</si>
  <si>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</si>
  <si>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</si>
  <si>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</si>
  <si>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</si>
  <si>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</si>
  <si>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</si>
  <si>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</si>
  <si>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</si>
  <si>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</si>
  <si>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</si>
  <si>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</si>
  <si>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</si>
  <si>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</si>
  <si>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</si>
  <si>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</si>
  <si>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</si>
  <si>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</si>
  <si>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</si>
  <si>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</si>
  <si>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</si>
  <si>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</si>
  <si>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</si>
  <si>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</si>
  <si>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</si>
  <si>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</si>
  <si>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</si>
  <si>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</si>
  <si>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</si>
  <si>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</si>
  <si>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</si>
  <si>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</si>
  <si>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</si>
  <si>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</si>
  <si>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</si>
  <si>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</si>
  <si>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</si>
  <si>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</si>
  <si>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</si>
  <si>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</si>
  <si>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</si>
  <si>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</si>
  <si>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</si>
  <si>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</si>
  <si>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</si>
  <si>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</si>
  <si>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</si>
  <si>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</si>
  <si>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</si>
  <si>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</si>
  <si>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</si>
  <si>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</si>
  <si>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</si>
  <si>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</si>
  <si>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</si>
  <si>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</si>
  <si>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</si>
  <si>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</si>
  <si>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</si>
  <si>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</si>
  <si>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</si>
  <si>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</si>
  <si>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</si>
  <si>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</si>
  <si>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</si>
  <si>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</si>
  <si>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</si>
  <si>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</si>
  <si>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</si>
  <si>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</si>
  <si>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</si>
  <si>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</si>
  <si>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</si>
  <si>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</si>
  <si>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</si>
  <si>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</si>
  <si>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</si>
  <si>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</si>
  <si>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</si>
  <si>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</si>
  <si>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</si>
  <si>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</si>
  <si>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</si>
  <si>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</si>
  <si>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</si>
  <si>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</si>
  <si>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</si>
  <si>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</si>
  <si>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</si>
  <si>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</si>
  <si>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</si>
  <si>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</si>
  <si>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</si>
  <si>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</si>
  <si>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</si>
  <si>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</si>
  <si>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</si>
  <si>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</si>
  <si>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</si>
  <si>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</si>
  <si>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</si>
  <si>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</si>
  <si>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</si>
  <si>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</si>
  <si>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</si>
  <si>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</si>
  <si>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</si>
  <si>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</si>
  <si>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</si>
  <si>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</si>
  <si>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</si>
  <si>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</si>
  <si>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</si>
  <si>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</si>
  <si>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</si>
  <si>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</si>
  <si>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</si>
  <si>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</si>
  <si>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</si>
  <si>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</si>
  <si>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</si>
  <si>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</si>
  <si>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</si>
  <si>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</si>
  <si>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</si>
  <si>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</si>
  <si>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</si>
  <si>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</si>
  <si>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</si>
  <si>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</si>
  <si>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</si>
  <si>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</si>
  <si>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</si>
  <si>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</si>
  <si>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</si>
  <si>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</si>
  <si>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</si>
  <si>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</si>
  <si>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</si>
  <si>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</si>
  <si>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</si>
  <si>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</si>
  <si>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</si>
  <si>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</si>
  <si>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</si>
  <si>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</si>
  <si>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</si>
  <si>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</si>
  <si>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</si>
  <si>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</si>
  <si>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</si>
  <si>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</si>
  <si>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</si>
  <si>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</si>
  <si>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</si>
  <si>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</si>
  <si>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</si>
  <si>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</si>
  <si>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</si>
  <si>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</si>
  <si>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</si>
  <si>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</si>
  <si>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</si>
  <si>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</si>
  <si>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</si>
  <si>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</si>
  <si>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</si>
  <si>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</si>
  <si>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</si>
  <si>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</si>
  <si>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</si>
  <si>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</si>
  <si>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</si>
  <si>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</si>
  <si>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</si>
  <si>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</si>
  <si>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</si>
  <si>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</si>
  <si>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</si>
  <si>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</si>
  <si>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</si>
  <si>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</si>
  <si>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</si>
  <si>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</si>
  <si>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</si>
  <si>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</si>
  <si>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</si>
  <si>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</si>
  <si>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</si>
  <si>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</si>
  <si>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</si>
  <si>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</si>
  <si>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</si>
  <si>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</si>
  <si>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</si>
  <si>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</si>
  <si>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</si>
  <si>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</si>
  <si>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</si>
  <si>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</si>
  <si>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</si>
  <si>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</si>
  <si>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</si>
  <si>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</si>
  <si>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</si>
  <si>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</si>
  <si>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</si>
  <si>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</si>
  <si>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</si>
  <si>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</si>
  <si>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</si>
  <si>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</si>
  <si>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</si>
  <si>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</si>
  <si>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</si>
  <si>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</si>
  <si>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</si>
  <si>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</si>
  <si>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</si>
  <si>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</si>
  <si>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</si>
  <si>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</si>
  <si>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</si>
  <si>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</si>
  <si>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</si>
  <si>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</si>
  <si>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</si>
  <si>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</si>
  <si>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</si>
  <si>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</si>
  <si>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</si>
  <si>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</si>
  <si>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</si>
  <si>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</si>
  <si>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</si>
  <si>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</si>
  <si>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</si>
  <si>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</si>
  <si>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</si>
  <si>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</si>
  <si>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</si>
  <si>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</si>
  <si>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</si>
  <si>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</si>
  <si>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</si>
  <si>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</si>
  <si>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</si>
  <si>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</si>
  <si>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</si>
  <si>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</si>
  <si>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</si>
  <si>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</si>
  <si>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</si>
  <si>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</si>
  <si>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</si>
  <si>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</si>
  <si>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</si>
  <si>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</si>
  <si>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</si>
  <si>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</si>
  <si>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</si>
  <si>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</si>
  <si>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</si>
  <si>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</si>
  <si>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</si>
  <si>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</si>
  <si>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</si>
  <si>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</si>
  <si>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</si>
  <si>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</si>
  <si>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</si>
  <si>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</si>
  <si>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</si>
  <si>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</si>
  <si>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</si>
  <si>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</si>
  <si>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</si>
  <si>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</si>
  <si>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</si>
  <si>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</si>
  <si>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</si>
  <si>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</si>
  <si>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</si>
  <si>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</si>
  <si>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</si>
  <si>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</si>
  <si>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</si>
  <si>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</si>
  <si>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</si>
  <si>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</si>
  <si>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</si>
  <si>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</si>
  <si>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</si>
  <si>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</si>
  <si>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</si>
  <si>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</si>
  <si>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</si>
  <si>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</si>
  <si>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</si>
  <si>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</si>
  <si>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</si>
  <si>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</si>
  <si>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</si>
  <si>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</si>
  <si>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</si>
  <si>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</si>
  <si>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</si>
  <si>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</si>
  <si>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</si>
  <si>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</si>
  <si>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</si>
  <si>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</si>
  <si>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</si>
  <si>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</si>
  <si>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</si>
  <si>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</si>
  <si>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</si>
  <si>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</si>
  <si>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</si>
  <si>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</si>
  <si>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</si>
  <si>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</si>
  <si>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</si>
  <si>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</si>
  <si>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</si>
  <si>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</si>
  <si>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</si>
  <si>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</si>
  <si>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</si>
  <si>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</si>
  <si>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</si>
  <si>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</si>
  <si>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</si>
  <si>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</si>
  <si>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</si>
  <si>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</si>
  <si>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</si>
  <si>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</si>
  <si>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</si>
  <si>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</si>
  <si>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</si>
  <si>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</si>
  <si>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</si>
  <si>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</si>
  <si>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</si>
  <si>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</si>
  <si>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</si>
  <si>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</si>
  <si>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</si>
  <si>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</si>
  <si>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</si>
  <si>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</si>
  <si>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</si>
  <si>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</si>
  <si>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</si>
  <si>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</si>
  <si>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</si>
  <si>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</si>
  <si>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</si>
  <si>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</si>
  <si>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</si>
  <si>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</si>
  <si>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</si>
  <si>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</si>
  <si>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</si>
  <si>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</si>
  <si>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</si>
  <si>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</si>
  <si>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</si>
  <si>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</si>
  <si>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</si>
  <si>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</si>
  <si>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</si>
  <si>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</si>
  <si>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</si>
  <si>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</si>
  <si>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</si>
  <si>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</si>
  <si>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</si>
  <si>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</si>
  <si>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</si>
  <si>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</si>
  <si>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</si>
  <si>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</si>
  <si>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</si>
  <si>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</si>
  <si>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</si>
  <si>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</si>
  <si>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</si>
  <si>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</si>
  <si>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</si>
  <si>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</si>
  <si>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</si>
  <si>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</si>
  <si>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</si>
  <si>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</si>
  <si>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</si>
  <si>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</si>
  <si>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</si>
  <si>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</si>
  <si>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</si>
  <si>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</si>
  <si>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</si>
  <si>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</si>
  <si>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</si>
  <si>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</si>
  <si>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</si>
  <si>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</si>
  <si>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</si>
  <si>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</si>
  <si>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</si>
  <si>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</si>
  <si>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</si>
  <si>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</si>
  <si>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</si>
  <si>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</si>
  <si>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</si>
  <si>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</si>
  <si>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</si>
  <si>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</si>
  <si>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</si>
  <si>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</si>
  <si>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</si>
  <si>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</si>
  <si>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</si>
  <si>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</si>
  <si>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</si>
  <si>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</si>
  <si>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</si>
  <si>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</si>
  <si>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</si>
  <si>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</si>
  <si>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</si>
  <si>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</si>
  <si>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</si>
  <si>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</si>
  <si>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</si>
  <si>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</si>
  <si>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</si>
  <si>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</si>
  <si>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</si>
  <si>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</si>
  <si>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</si>
  <si>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</si>
  <si>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</si>
  <si>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</si>
  <si>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</si>
  <si>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</si>
  <si>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</si>
  <si>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</si>
  <si>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</si>
  <si>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</si>
  <si>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</si>
  <si>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</si>
  <si>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</si>
  <si>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</si>
  <si>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</si>
  <si>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</si>
  <si>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</si>
  <si>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</si>
  <si>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</si>
  <si>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</si>
  <si>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</si>
  <si>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</si>
  <si>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</si>
  <si>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</si>
  <si>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</si>
  <si>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</si>
  <si>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</si>
  <si>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</si>
  <si>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</si>
  <si>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</si>
  <si>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</si>
  <si>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</si>
  <si>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</si>
  <si>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</si>
  <si>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</si>
  <si>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</si>
  <si>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</si>
  <si>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</si>
  <si>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</si>
  <si>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</si>
  <si>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</si>
  <si>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</si>
  <si>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</si>
  <si>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</si>
  <si>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</si>
  <si>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</si>
  <si>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</si>
  <si>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</si>
  <si>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</si>
  <si>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</si>
  <si>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</si>
  <si>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</si>
  <si>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</si>
  <si>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</si>
  <si>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</si>
  <si>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</si>
  <si>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</si>
  <si>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</si>
  <si>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</si>
  <si>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</si>
  <si>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</si>
  <si>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</si>
  <si>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</si>
  <si>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</si>
  <si>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</si>
  <si>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</si>
  <si>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</si>
  <si>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</si>
  <si>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</si>
  <si>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</si>
  <si>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</si>
  <si>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</si>
  <si>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</si>
  <si>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</si>
  <si>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</si>
  <si>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</si>
  <si>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</si>
  <si>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</si>
  <si>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</si>
  <si>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</si>
  <si>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</si>
  <si>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</si>
  <si>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</si>
  <si>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</si>
  <si>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</si>
  <si>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</si>
  <si>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</si>
  <si>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</si>
  <si>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</si>
  <si>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</si>
  <si>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</si>
  <si>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</si>
  <si>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</si>
  <si>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</si>
  <si>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</si>
  <si>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</si>
  <si>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</si>
  <si>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</si>
  <si>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</si>
  <si>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</si>
  <si>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</si>
  <si>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</si>
  <si>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</si>
  <si>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</si>
  <si>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</si>
  <si>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</si>
  <si>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</si>
  <si>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</si>
  <si>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</si>
  <si>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</si>
  <si>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</si>
  <si>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</si>
  <si>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</si>
  <si>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</si>
  <si>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</si>
  <si>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</si>
  <si>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</si>
  <si>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</si>
  <si>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</si>
  <si>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</si>
  <si>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</si>
  <si>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</si>
  <si>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</si>
  <si>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</si>
  <si>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</si>
  <si>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</si>
  <si>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</si>
  <si>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</si>
  <si>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</si>
  <si>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</si>
  <si>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</si>
  <si>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</si>
  <si>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</si>
  <si>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</si>
  <si>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</si>
  <si>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</si>
  <si>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</si>
  <si>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</si>
  <si>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</si>
  <si>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</si>
  <si>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</si>
  <si>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</si>
  <si>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</si>
  <si>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</si>
  <si>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</si>
  <si>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</si>
  <si>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</si>
  <si>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</si>
  <si>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</si>
  <si>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</si>
  <si>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</si>
  <si>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</si>
  <si>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</si>
  <si>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</si>
  <si>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</si>
  <si>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</si>
  <si>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</si>
  <si>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</si>
  <si>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</si>
  <si>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</si>
  <si>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</si>
  <si>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</si>
  <si>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</si>
  <si>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</si>
  <si>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</si>
  <si>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</si>
  <si>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</si>
  <si>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</si>
  <si>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</si>
  <si>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</si>
  <si>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</si>
  <si>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</si>
  <si>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</si>
  <si>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</si>
  <si>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</si>
  <si>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</si>
  <si>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</si>
  <si>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</si>
  <si>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</si>
  <si>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</si>
  <si>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</si>
  <si>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</si>
  <si>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</si>
  <si>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</si>
  <si>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</si>
  <si>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</si>
  <si>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</si>
  <si>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</si>
  <si>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</si>
  <si>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</si>
  <si>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</si>
  <si>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</si>
  <si>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</si>
  <si>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</si>
  <si>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</si>
  <si>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</si>
  <si>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</si>
  <si>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</si>
  <si>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</si>
  <si>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</si>
  <si>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</si>
  <si>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</si>
  <si>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</si>
  <si>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</si>
  <si>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</si>
  <si>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</si>
  <si>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</si>
  <si>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</si>
  <si>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</si>
  <si>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</si>
  <si>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</si>
  <si>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</si>
  <si>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</si>
  <si>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</si>
  <si>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</si>
  <si>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</si>
  <si>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</si>
  <si>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</si>
  <si>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</si>
  <si>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</si>
  <si>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</si>
  <si>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</si>
  <si>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</si>
  <si>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</si>
  <si>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</si>
  <si>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</si>
  <si>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</si>
  <si>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</si>
  <si>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</si>
  <si>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</si>
  <si>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</si>
  <si>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</si>
  <si>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</si>
  <si>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</si>
  <si>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</si>
  <si>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</si>
  <si>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</si>
  <si>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</si>
  <si>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</si>
  <si>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</si>
  <si>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</si>
  <si>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</si>
  <si>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</si>
  <si>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</si>
  <si>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</si>
  <si>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</si>
  <si>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</si>
  <si>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</si>
  <si>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</si>
  <si>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</si>
  <si>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</si>
  <si>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</si>
  <si>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</si>
  <si>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</si>
  <si>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</si>
  <si>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</si>
  <si>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</si>
  <si>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</si>
  <si>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</si>
  <si>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</si>
  <si>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</si>
  <si>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</si>
  <si>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</si>
  <si>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</si>
  <si>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</si>
  <si>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</si>
  <si>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</si>
  <si>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</si>
  <si>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</si>
  <si>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</si>
  <si>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</si>
  <si>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</si>
  <si>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</si>
  <si>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</si>
  <si>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</si>
  <si>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</si>
  <si>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</si>
  <si>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</si>
  <si>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</si>
  <si>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</si>
  <si>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</si>
  <si>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</si>
  <si>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</si>
  <si>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</si>
  <si>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</si>
  <si>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</si>
  <si>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</si>
  <si>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</si>
  <si>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</si>
  <si>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</si>
  <si>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</si>
  <si>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</si>
  <si>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</si>
  <si>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</si>
  <si>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</si>
  <si>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</si>
  <si>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</si>
  <si>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</si>
  <si>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</si>
  <si>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</si>
  <si>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</si>
  <si>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</si>
  <si>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</si>
  <si>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</si>
  <si>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</si>
  <si>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</si>
  <si>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</si>
  <si>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</si>
  <si>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</si>
  <si>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</si>
  <si>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</si>
  <si>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</si>
  <si>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</si>
  <si>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</si>
  <si>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</si>
  <si>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</si>
  <si>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</si>
  <si>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</si>
  <si>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</si>
  <si>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</si>
  <si>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</si>
  <si>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</si>
  <si>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</si>
  <si>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</si>
  <si>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</si>
  <si>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</si>
  <si>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</si>
  <si>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</si>
  <si>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</si>
  <si>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</si>
  <si>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</si>
  <si>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</si>
  <si>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</si>
  <si>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</si>
  <si>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</si>
  <si>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</si>
  <si>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</si>
  <si>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</si>
  <si>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</si>
  <si>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</si>
  <si>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</si>
  <si>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</si>
  <si>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</si>
  <si>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</si>
  <si>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</si>
  <si>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</si>
  <si>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</si>
  <si>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</si>
  <si>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</si>
  <si>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</si>
  <si>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</si>
  <si>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</si>
  <si>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</si>
  <si>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</si>
  <si>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</si>
  <si>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</si>
  <si>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</si>
  <si>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</si>
  <si>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</si>
  <si>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</si>
  <si>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</si>
  <si>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</si>
  <si>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</si>
  <si>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</si>
  <si>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</si>
  <si>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</si>
  <si>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</si>
  <si>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</si>
  <si>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</si>
  <si>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</si>
  <si>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</si>
  <si>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</si>
  <si>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</si>
  <si>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</si>
  <si>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</si>
  <si>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</si>
  <si>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</si>
  <si>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</si>
  <si>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</si>
  <si>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</si>
  <si>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</si>
  <si>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</si>
  <si>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</si>
  <si>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</si>
  <si>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</si>
  <si>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</si>
  <si>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</si>
  <si>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</si>
  <si>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</si>
  <si>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</si>
  <si>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</si>
  <si>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</si>
  <si>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</si>
  <si>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</si>
  <si>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</si>
  <si>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</si>
  <si>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</si>
  <si>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</si>
  <si>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</si>
  <si>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</si>
  <si>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</si>
  <si>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</si>
  <si>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</si>
  <si>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</si>
  <si>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</si>
  <si>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</si>
  <si>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</si>
  <si>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</si>
  <si>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</si>
  <si>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</si>
  <si>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</si>
  <si>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</si>
  <si>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</si>
  <si>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</si>
  <si>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</si>
  <si>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</si>
  <si>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</si>
  <si>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</si>
  <si>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</si>
  <si>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</si>
  <si>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</si>
  <si>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</si>
  <si>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</si>
  <si>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</si>
  <si>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</si>
  <si>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</si>
  <si>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</si>
  <si>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</si>
  <si>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</si>
  <si>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</si>
  <si>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</si>
  <si>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</si>
  <si>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</si>
  <si>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</si>
  <si>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</si>
  <si>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</si>
  <si>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</si>
  <si>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</si>
  <si>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</si>
  <si>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</si>
  <si>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</si>
  <si>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</si>
  <si>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</si>
  <si>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</si>
  <si>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</si>
  <si>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</si>
  <si>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</si>
  <si>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</si>
  <si>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</si>
  <si>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</si>
  <si>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</si>
  <si>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</si>
  <si>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</si>
  <si>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</si>
  <si>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</si>
  <si>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</si>
  <si>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</si>
  <si>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</si>
  <si>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</si>
  <si>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</si>
  <si>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</si>
  <si>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</si>
  <si>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</si>
  <si>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</si>
  <si>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</si>
  <si>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</si>
  <si>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</si>
  <si>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</si>
  <si>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</si>
  <si>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</si>
  <si>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</si>
  <si>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</si>
  <si>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</si>
  <si>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</si>
  <si>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</si>
  <si>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</si>
  <si>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</si>
  <si>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</si>
  <si>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</si>
  <si>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</si>
  <si>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</si>
  <si>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</si>
  <si>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</si>
  <si>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</si>
  <si>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</si>
  <si>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</si>
  <si>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</si>
  <si>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</si>
  <si>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</si>
  <si>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</si>
  <si>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</si>
  <si>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</si>
  <si>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</si>
  <si>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</si>
  <si>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</si>
  <si>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</si>
  <si>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</si>
  <si>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</si>
  <si>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</si>
  <si>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</si>
  <si>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</si>
  <si>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</si>
  <si>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</si>
  <si>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</si>
  <si>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</si>
  <si>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</si>
  <si>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</si>
  <si>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</si>
  <si>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</si>
  <si>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</si>
  <si>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</si>
  <si>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</si>
  <si>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</si>
  <si>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</si>
  <si>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</si>
  <si>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</si>
  <si>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</si>
  <si>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</si>
  <si>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</si>
  <si>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</si>
  <si>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</si>
  <si>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</si>
  <si>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</si>
  <si>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</si>
  <si>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</si>
  <si>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</si>
  <si>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</si>
  <si>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</si>
  <si>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</si>
  <si>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</si>
  <si>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</si>
  <si>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</si>
  <si>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</si>
  <si>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</si>
  <si>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</si>
  <si>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</si>
  <si>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</si>
  <si>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</si>
  <si>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</si>
  <si>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</si>
  <si>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</si>
  <si>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</si>
  <si>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</si>
  <si>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</si>
  <si>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</si>
  <si>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</si>
  <si>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</si>
  <si>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</si>
  <si>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</si>
  <si>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</si>
  <si>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</si>
  <si>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</si>
  <si>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</si>
  <si>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</si>
  <si>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</si>
  <si>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</si>
  <si>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</si>
  <si>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</si>
  <si>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</si>
  <si>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</si>
  <si>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</si>
  <si>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</si>
  <si>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</si>
  <si>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</si>
  <si>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</si>
  <si>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</si>
  <si>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</si>
  <si>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</si>
  <si>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</si>
  <si>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</si>
  <si>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</si>
  <si>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</si>
  <si>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</si>
  <si>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</si>
  <si>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</si>
  <si>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</si>
  <si>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</si>
  <si>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</si>
  <si>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</si>
  <si>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</si>
  <si>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</si>
  <si>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</si>
  <si>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</si>
  <si>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</si>
  <si>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</si>
  <si>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</si>
  <si>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</si>
  <si>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</si>
  <si>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</si>
  <si>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</si>
  <si>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</si>
  <si>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</si>
  <si>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</si>
  <si>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</si>
  <si>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</si>
  <si>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</si>
  <si>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</si>
  <si>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</si>
  <si>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</si>
  <si>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</si>
  <si>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</si>
  <si>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</si>
  <si>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</si>
  <si>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</si>
  <si>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</si>
  <si>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</si>
  <si>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</si>
  <si>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</si>
  <si>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</si>
  <si>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</si>
  <si>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</si>
  <si>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</si>
  <si>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</si>
  <si>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</si>
  <si>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</si>
  <si>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</si>
  <si>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</si>
  <si>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</si>
  <si>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</si>
  <si>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</si>
  <si>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</si>
  <si>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</si>
  <si>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</si>
  <si>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</si>
  <si>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</si>
  <si>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</si>
  <si>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</si>
  <si>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</si>
  <si>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</si>
  <si>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</si>
  <si>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</si>
  <si>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</si>
  <si>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</si>
  <si>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</si>
  <si>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</si>
  <si>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</si>
  <si>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</si>
  <si>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</si>
  <si>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</si>
  <si>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</si>
  <si>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</si>
  <si>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</si>
  <si>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</si>
  <si>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</si>
  <si>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</si>
  <si>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</si>
  <si>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</si>
  <si>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</si>
  <si>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</si>
  <si>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</si>
  <si>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</si>
  <si>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</si>
  <si>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</si>
  <si>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</si>
  <si>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</si>
  <si>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</si>
  <si>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</si>
  <si>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</si>
  <si>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</si>
  <si>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</si>
  <si>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</si>
  <si>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</si>
  <si>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</si>
  <si>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</si>
  <si>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</si>
  <si>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</si>
  <si>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</si>
  <si>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</si>
  <si>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</si>
  <si>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</si>
  <si>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</si>
  <si>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</si>
  <si>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</si>
  <si>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</si>
  <si>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</si>
  <si>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</si>
  <si>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</si>
  <si>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</si>
  <si>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</si>
  <si>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</si>
  <si>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</si>
  <si>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</si>
  <si>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</si>
  <si>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</si>
  <si>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</si>
  <si>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</si>
  <si>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</si>
  <si>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</si>
  <si>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</si>
  <si>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</si>
  <si>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</si>
  <si>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</si>
  <si>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</si>
  <si>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</si>
  <si>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</si>
  <si>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</si>
  <si>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</si>
  <si>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</si>
  <si>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</si>
  <si>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</si>
  <si>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</si>
  <si>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</si>
  <si>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</si>
  <si>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</si>
  <si>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</si>
  <si>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</si>
  <si>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</si>
  <si>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</si>
  <si>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</si>
  <si>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</si>
  <si>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</si>
  <si>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</si>
  <si>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</si>
  <si>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</si>
  <si>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</si>
  <si>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</si>
  <si>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</si>
  <si>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</si>
  <si>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</si>
  <si>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</si>
  <si>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</si>
  <si>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</si>
  <si>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</si>
  <si>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</si>
  <si>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</si>
  <si>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</si>
  <si>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</si>
  <si>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</si>
  <si>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</si>
  <si>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</si>
  <si>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</si>
  <si>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</si>
  <si>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</si>
  <si>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</si>
  <si>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</si>
  <si>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</si>
  <si>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</si>
  <si>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</si>
  <si>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</si>
  <si>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</si>
  <si>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</si>
  <si>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</si>
  <si>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</si>
  <si>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</si>
  <si>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</si>
  <si>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</si>
  <si>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</si>
  <si>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</si>
  <si>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</si>
  <si>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</si>
  <si>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</si>
  <si>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</si>
  <si>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</si>
  <si>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</si>
  <si>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</si>
  <si>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</si>
  <si>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</si>
  <si>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</si>
  <si>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</si>
  <si>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</si>
  <si>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</si>
  <si>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</si>
  <si>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</si>
  <si>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</si>
  <si>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</si>
  <si>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</si>
  <si>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</si>
  <si>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</si>
  <si>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</si>
  <si>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</si>
  <si>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</si>
  <si>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</si>
  <si>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</si>
  <si>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</si>
  <si>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</si>
  <si>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</si>
  <si>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</si>
  <si>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</si>
  <si>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</si>
  <si>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</si>
  <si>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</si>
  <si>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</si>
  <si>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</si>
  <si>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</si>
  <si>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</si>
  <si>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</si>
  <si>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</si>
  <si>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</si>
  <si>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</si>
  <si>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</si>
  <si>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</si>
  <si>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</si>
  <si>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</si>
  <si>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</si>
  <si>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</si>
  <si>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</si>
  <si>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</si>
  <si>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</si>
  <si>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</si>
  <si>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</si>
  <si>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</si>
  <si>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</si>
  <si>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</si>
  <si>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</si>
  <si>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</si>
  <si>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</si>
  <si>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</si>
  <si>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</si>
  <si>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</si>
  <si>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</si>
  <si>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</si>
  <si>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</si>
  <si>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</si>
  <si>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</si>
  <si>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</si>
  <si>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</si>
  <si>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</si>
  <si>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</si>
  <si>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</si>
  <si>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</si>
  <si>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</si>
  <si>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</si>
  <si>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</si>
  <si>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</si>
  <si>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</si>
  <si>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</si>
  <si>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</si>
  <si>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</si>
  <si>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</si>
  <si>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</si>
  <si>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</si>
  <si>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</si>
  <si>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</si>
  <si>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</si>
  <si>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</si>
  <si>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</si>
  <si>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</si>
  <si>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</si>
  <si>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</si>
  <si>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</si>
  <si>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</si>
  <si>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</si>
  <si>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</si>
  <si>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</si>
  <si>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</si>
  <si>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</si>
  <si>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</si>
  <si>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</si>
  <si>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</si>
  <si>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</si>
  <si>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</si>
  <si>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</si>
  <si>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</si>
  <si>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</si>
  <si>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</si>
  <si>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</si>
  <si>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</si>
  <si>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</si>
  <si>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</si>
  <si>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</si>
  <si>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</si>
  <si>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</si>
  <si>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</si>
  <si>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</si>
  <si>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</si>
  <si>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</si>
  <si>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</si>
  <si>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</si>
  <si>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</si>
  <si>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</si>
  <si>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</si>
  <si>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</si>
  <si>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</si>
  <si>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</si>
  <si>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</si>
  <si>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</si>
  <si>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</si>
  <si>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</si>
  <si>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</si>
  <si>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</si>
  <si>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</si>
  <si>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</si>
  <si>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</si>
  <si>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</si>
  <si>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</si>
  <si>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</si>
  <si>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</si>
  <si>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</si>
  <si>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</si>
  <si>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</si>
  <si>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</si>
  <si>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</si>
  <si>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</si>
  <si>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</si>
  <si>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</si>
  <si>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</si>
  <si>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</si>
  <si>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</si>
  <si>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</si>
  <si>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</si>
  <si>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</si>
  <si>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</si>
  <si>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</si>
  <si>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</si>
  <si>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</si>
  <si>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</si>
  <si>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</si>
  <si>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</si>
  <si>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</si>
  <si>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</si>
  <si>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</si>
  <si>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</si>
  <si>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</si>
  <si>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</si>
  <si>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</si>
  <si>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</si>
  <si>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</si>
  <si>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</si>
  <si>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</si>
  <si>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</si>
  <si>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</si>
  <si>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</si>
  <si>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</si>
  <si>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</si>
  <si>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</si>
  <si>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</si>
  <si>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</si>
  <si>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</si>
  <si>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</si>
  <si>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</si>
  <si>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</si>
  <si>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</si>
  <si>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</si>
  <si>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</si>
  <si>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</si>
  <si>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</si>
  <si>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</si>
  <si>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</si>
  <si>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</si>
  <si>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</si>
  <si>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</si>
  <si>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</si>
  <si>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</si>
  <si>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</si>
  <si>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</si>
  <si>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</si>
  <si>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</si>
  <si>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</si>
  <si>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</si>
  <si>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</si>
  <si>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</si>
  <si>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</si>
  <si>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</si>
  <si>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</si>
  <si>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</si>
  <si>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</si>
  <si>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</si>
  <si>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</si>
  <si>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</si>
  <si>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</si>
  <si>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</si>
  <si>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</si>
  <si>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</si>
  <si>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</si>
  <si>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</si>
  <si>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</si>
  <si>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</si>
  <si>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</si>
  <si>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</si>
  <si>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</si>
  <si>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</si>
  <si>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</si>
  <si>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</si>
  <si>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</si>
  <si>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</si>
  <si>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</si>
  <si>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</si>
  <si>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</si>
  <si>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</si>
  <si>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</si>
  <si>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</si>
  <si>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</si>
  <si>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</si>
  <si>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</si>
  <si>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</si>
  <si>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</si>
  <si>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</si>
  <si>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</si>
  <si>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</si>
  <si>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</si>
  <si>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</si>
  <si>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</si>
  <si>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</si>
  <si>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</si>
  <si>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</si>
  <si>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</si>
  <si>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</si>
  <si>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</si>
  <si>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</si>
  <si>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</si>
  <si>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</si>
  <si>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</si>
  <si>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</si>
  <si>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</si>
  <si>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</si>
  <si>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</si>
  <si>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</si>
  <si>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</si>
  <si>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</si>
  <si>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</si>
  <si>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</si>
  <si>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</si>
  <si>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</si>
  <si>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</si>
  <si>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</si>
  <si>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</si>
  <si>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</si>
  <si>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</si>
  <si>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</si>
  <si>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</si>
  <si>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</si>
  <si>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</si>
  <si>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</si>
  <si>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</si>
  <si>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</si>
  <si>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</si>
  <si>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</si>
  <si>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</si>
  <si>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</si>
  <si>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</si>
  <si>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</si>
  <si>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</si>
  <si>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</si>
  <si>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</si>
  <si>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</si>
  <si>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</si>
  <si>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</si>
  <si>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</si>
  <si>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</si>
  <si>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</si>
  <si>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</si>
  <si>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</si>
  <si>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</si>
  <si>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</si>
  <si>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</si>
  <si>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</si>
  <si>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</si>
  <si>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</si>
  <si>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</si>
  <si>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</si>
  <si>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</si>
  <si>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</si>
  <si>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</si>
  <si>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</si>
  <si>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</si>
  <si>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</si>
  <si>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</si>
  <si>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</si>
  <si>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</si>
  <si>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</si>
  <si>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</si>
  <si>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</si>
  <si>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</si>
  <si>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</si>
  <si>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</si>
  <si>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</si>
  <si>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</si>
  <si>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</si>
  <si>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</si>
  <si>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</si>
  <si>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</si>
  <si>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</si>
  <si>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</si>
  <si>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</si>
  <si>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</si>
  <si>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</si>
  <si>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</si>
  <si>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</si>
  <si>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</si>
  <si>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</si>
  <si>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</si>
  <si>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</si>
  <si>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</si>
  <si>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</si>
  <si>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</si>
  <si>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</si>
  <si>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</si>
  <si>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</si>
  <si>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</si>
  <si>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</si>
  <si>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</si>
  <si>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</si>
  <si>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</si>
  <si>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</si>
  <si>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</si>
  <si>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</si>
  <si>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</si>
  <si>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</si>
  <si>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</si>
  <si>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</si>
  <si>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</si>
  <si>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</si>
  <si>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</si>
  <si>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</si>
  <si>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</si>
  <si>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</si>
  <si>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</si>
  <si>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</si>
  <si>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</si>
  <si>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</si>
  <si>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</si>
  <si>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</si>
  <si>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</si>
  <si>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</si>
  <si>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</si>
  <si>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</si>
  <si>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</si>
  <si>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</si>
  <si>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</si>
  <si>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</si>
  <si>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</si>
  <si>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</si>
  <si>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</si>
  <si>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</si>
  <si>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</si>
  <si>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</si>
  <si>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</si>
  <si>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</si>
  <si>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</si>
  <si>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</si>
  <si>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</si>
  <si>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</si>
  <si>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</si>
  <si>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</si>
  <si>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</si>
  <si>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</si>
  <si>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</si>
  <si>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</si>
  <si>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</si>
  <si>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</si>
  <si>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</si>
  <si>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</si>
  <si>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</si>
  <si>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</si>
  <si>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</si>
  <si>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</si>
  <si>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</si>
  <si>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</si>
  <si>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</si>
  <si>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</si>
  <si>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</si>
  <si>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</si>
  <si>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</si>
  <si>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</si>
  <si>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</si>
  <si>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</si>
  <si>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</si>
  <si>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</si>
  <si>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</si>
  <si>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</si>
  <si>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</si>
  <si>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</si>
  <si>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</si>
  <si>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</si>
  <si>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</si>
  <si>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</si>
  <si>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</si>
  <si>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</si>
  <si>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</si>
  <si>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</si>
  <si>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</si>
  <si>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</si>
  <si>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</si>
  <si>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</si>
  <si>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</si>
  <si>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</si>
  <si>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</si>
  <si>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</si>
  <si>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</si>
  <si>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</si>
  <si>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</si>
  <si>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</si>
  <si>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</si>
  <si>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</si>
  <si>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</si>
  <si>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</si>
  <si>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</si>
  <si>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</si>
  <si>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</si>
  <si>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</si>
  <si>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</si>
  <si>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</si>
  <si>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</si>
  <si>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</si>
  <si>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</si>
  <si>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</si>
  <si>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</si>
  <si>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</si>
  <si>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</si>
  <si>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</si>
  <si>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</si>
  <si>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</si>
  <si>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</si>
  <si>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</si>
  <si>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</si>
  <si>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</si>
  <si>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</si>
  <si>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</si>
  <si>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</si>
  <si>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</si>
  <si>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</si>
  <si>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</si>
  <si>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</si>
  <si>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</si>
  <si>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</si>
  <si>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</si>
  <si>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</si>
  <si>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</si>
  <si>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</si>
  <si>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</si>
  <si>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</si>
  <si>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</si>
  <si>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</si>
  <si>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</si>
  <si>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</si>
  <si>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</si>
  <si>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</si>
  <si>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</si>
  <si>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</si>
  <si>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</si>
  <si>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</si>
  <si>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</si>
  <si>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</si>
  <si>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</si>
  <si>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</si>
  <si>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</si>
  <si>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</si>
  <si>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</si>
  <si>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</si>
  <si>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</si>
  <si>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</si>
  <si>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</si>
  <si>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</si>
  <si>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</si>
  <si>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</si>
  <si>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</si>
  <si>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</si>
  <si>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</si>
  <si>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</si>
  <si>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</si>
  <si>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</si>
  <si>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</si>
  <si>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</si>
  <si>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</si>
  <si>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</si>
  <si>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</si>
  <si>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</si>
  <si>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</si>
  <si>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</si>
  <si>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</si>
  <si>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</si>
  <si>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</si>
  <si>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</si>
  <si>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</si>
  <si>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</si>
  <si>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</si>
  <si>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</si>
  <si>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</si>
  <si>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</si>
  <si>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</si>
  <si>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</si>
  <si>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</si>
  <si>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</si>
  <si>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</si>
  <si>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</si>
  <si>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</si>
  <si>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</si>
  <si>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</si>
  <si>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</si>
  <si>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</si>
  <si>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</si>
  <si>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</si>
  <si>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</si>
  <si>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</si>
  <si>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</si>
  <si>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</si>
  <si>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</si>
  <si>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</si>
  <si>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</si>
  <si>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</si>
  <si>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</si>
  <si>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</si>
  <si>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</si>
  <si>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</si>
  <si>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</si>
  <si>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</si>
  <si>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</si>
  <si>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</si>
  <si>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</si>
  <si>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</si>
  <si>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</si>
  <si>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</si>
  <si>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</si>
  <si>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</si>
  <si>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</si>
  <si>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</si>
  <si>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</si>
  <si>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</si>
  <si>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</si>
  <si>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</si>
  <si>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</si>
  <si>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</si>
  <si>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</si>
  <si>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</si>
  <si>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</si>
  <si>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</si>
  <si>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</si>
  <si>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</si>
  <si>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</si>
  <si>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</si>
  <si>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</si>
  <si>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</si>
  <si>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</si>
  <si>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</si>
  <si>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</si>
  <si>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</si>
  <si>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</si>
  <si>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</si>
  <si>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</si>
  <si>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</si>
  <si>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</si>
  <si>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</si>
  <si>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</si>
  <si>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</si>
  <si>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</si>
  <si>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</si>
  <si>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</si>
  <si>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</si>
  <si>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</si>
  <si>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</si>
  <si>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</si>
  <si>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</si>
  <si>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</si>
  <si>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</si>
  <si>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</si>
  <si>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</si>
  <si>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</si>
  <si>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</si>
  <si>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</si>
  <si>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</si>
  <si>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</si>
  <si>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</si>
  <si>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</si>
  <si>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</si>
  <si>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</si>
  <si>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</si>
  <si>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</si>
  <si>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</si>
  <si>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</si>
  <si>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</si>
  <si>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</si>
  <si>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</si>
  <si>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</si>
  <si>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</si>
  <si>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</si>
  <si>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</si>
  <si>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</si>
  <si>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</si>
  <si>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</si>
  <si>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</si>
  <si>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</si>
  <si>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</si>
  <si>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</si>
  <si>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</si>
  <si>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</si>
  <si>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</si>
  <si>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</si>
  <si>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</si>
  <si>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</si>
  <si>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</si>
  <si>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</si>
  <si>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</si>
  <si>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</si>
  <si>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</si>
  <si>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</si>
  <si>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</si>
  <si>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</si>
  <si>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</si>
  <si>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</si>
  <si>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</si>
  <si>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</si>
  <si>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</si>
  <si>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</si>
  <si>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</si>
  <si>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</si>
  <si>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</si>
  <si>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</si>
  <si>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</si>
  <si>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</si>
  <si>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</si>
  <si>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</si>
  <si>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</si>
  <si>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</si>
  <si>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</si>
  <si>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</si>
  <si>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</si>
  <si>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</si>
  <si>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</si>
  <si>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</si>
  <si>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</si>
  <si>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</si>
  <si>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</si>
  <si>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</si>
  <si>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</si>
  <si>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</si>
  <si>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</si>
  <si>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</si>
  <si>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</si>
  <si>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</si>
  <si>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</si>
  <si>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</si>
  <si>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</si>
  <si>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</si>
  <si>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</si>
  <si>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</si>
  <si>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</si>
  <si>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</si>
  <si>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</si>
  <si>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</si>
  <si>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</si>
  <si>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</si>
  <si>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</si>
  <si>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</si>
  <si>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</si>
  <si>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</si>
  <si>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</si>
  <si>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</si>
  <si>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</si>
  <si>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</si>
  <si>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</si>
  <si>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</si>
  <si>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</si>
  <si>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</si>
  <si>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</si>
  <si>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</si>
  <si>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</si>
  <si>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</si>
  <si>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</si>
  <si>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</si>
  <si>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</si>
  <si>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</si>
  <si>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</si>
  <si>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</si>
  <si>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</si>
  <si>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</si>
  <si>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</si>
  <si>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</si>
  <si>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</si>
  <si>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</si>
  <si>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</si>
  <si>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</si>
  <si>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</si>
  <si>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</si>
  <si>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</si>
  <si>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</si>
  <si>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</si>
  <si>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</si>
  <si>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</si>
  <si>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</si>
  <si>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</si>
  <si>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</si>
  <si>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</si>
  <si>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</si>
  <si>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</si>
  <si>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</si>
  <si>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</si>
  <si>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</si>
  <si>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</si>
  <si>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</si>
  <si>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</si>
  <si>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</si>
  <si>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</si>
  <si>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</si>
  <si>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</si>
  <si>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</si>
  <si>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</si>
  <si>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</si>
  <si>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</si>
  <si>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</si>
  <si>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</si>
  <si>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</si>
  <si>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</si>
  <si>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</si>
  <si>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</si>
  <si>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</si>
  <si>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</si>
  <si>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</si>
  <si>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</si>
  <si>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</si>
  <si>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</si>
  <si>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</si>
  <si>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</si>
  <si>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</si>
  <si>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</si>
  <si>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</si>
  <si>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</si>
  <si>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</si>
  <si>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</si>
  <si>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</si>
  <si>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</si>
  <si>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</si>
  <si>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</si>
  <si>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</si>
  <si>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</si>
  <si>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</si>
  <si>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</si>
  <si>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</si>
  <si>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</si>
  <si>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</si>
  <si>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</si>
  <si>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</si>
  <si>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</si>
  <si>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</si>
  <si>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</si>
  <si>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</si>
  <si>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</si>
  <si>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</si>
  <si>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</si>
  <si>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</si>
  <si>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</si>
  <si>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</si>
  <si>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</si>
  <si>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</si>
  <si>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</si>
  <si>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</si>
  <si>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</si>
  <si>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</si>
  <si>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</si>
  <si>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</si>
  <si>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</si>
  <si>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</si>
  <si>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</si>
  <si>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</si>
  <si>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</si>
  <si>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</si>
  <si>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</si>
  <si>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</si>
  <si>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</si>
  <si>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</si>
  <si>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</si>
  <si>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</si>
  <si>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</si>
  <si>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</si>
  <si>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</si>
  <si>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</si>
  <si>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</si>
  <si>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</si>
  <si>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</si>
  <si>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</si>
  <si>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</si>
  <si>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</si>
  <si>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</si>
  <si>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</si>
  <si>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</si>
  <si>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</si>
  <si>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</si>
  <si>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</si>
  <si>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</si>
  <si>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</si>
  <si>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</si>
  <si>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</si>
  <si>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</si>
  <si>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</si>
  <si>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</si>
  <si>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</si>
  <si>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</si>
  <si>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</si>
  <si>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</si>
  <si>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</si>
  <si>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</si>
  <si>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</si>
  <si>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</si>
  <si>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</si>
  <si>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</si>
  <si>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</si>
  <si>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</si>
  <si>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</si>
  <si>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</si>
  <si>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</si>
  <si>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</si>
  <si>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</si>
  <si>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</si>
  <si>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</si>
  <si>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</si>
  <si>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</si>
  <si>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</si>
  <si>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</si>
  <si>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</si>
  <si>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</si>
  <si>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</si>
  <si>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</si>
  <si>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</si>
  <si>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</si>
  <si>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</si>
  <si>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</si>
  <si>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</si>
  <si>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</si>
  <si>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</si>
  <si>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</si>
  <si>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</si>
  <si>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</si>
  <si>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</si>
  <si>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</si>
  <si>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</si>
  <si>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</si>
  <si>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</si>
  <si>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</si>
  <si>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</si>
  <si>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</si>
  <si>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</si>
  <si>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</si>
  <si>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</si>
  <si>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</si>
  <si>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</si>
  <si>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</si>
  <si>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</si>
  <si>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</si>
  <si>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</si>
  <si>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</si>
  <si>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</si>
  <si>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</si>
  <si>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</si>
  <si>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</si>
  <si>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</si>
  <si>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</si>
  <si>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</si>
  <si>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</si>
  <si>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</si>
  <si>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</si>
  <si>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</si>
  <si>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</si>
  <si>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</si>
  <si>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</si>
  <si>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</si>
  <si>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</si>
  <si>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</si>
  <si>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</si>
  <si>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</si>
  <si>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</si>
  <si>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</si>
  <si>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</si>
  <si>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</si>
  <si>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</si>
  <si>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</si>
  <si>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</si>
  <si>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</si>
  <si>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</si>
  <si>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</si>
  <si>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</si>
  <si>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</si>
  <si>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</si>
  <si>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</si>
  <si>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</si>
  <si>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</si>
  <si>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</si>
  <si>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</si>
  <si>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</si>
  <si>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</si>
  <si>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</si>
  <si>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</si>
  <si>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</si>
  <si>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</si>
  <si>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</si>
  <si>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</si>
  <si>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</si>
  <si>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</si>
  <si>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</si>
  <si>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</si>
  <si>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</si>
  <si>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</si>
  <si>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</si>
  <si>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</si>
  <si>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</si>
  <si>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</si>
  <si>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</si>
  <si>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</si>
  <si>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</si>
  <si>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</si>
  <si>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</si>
  <si>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</si>
  <si>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</si>
  <si>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</si>
  <si>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</si>
  <si>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</si>
  <si>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</si>
  <si>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</si>
  <si>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</si>
  <si>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</si>
  <si>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</si>
  <si>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</si>
  <si>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</si>
  <si>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</si>
  <si>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</si>
  <si>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</si>
  <si>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</si>
  <si>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</si>
  <si>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</si>
  <si>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</si>
  <si>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</si>
  <si>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</si>
  <si>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</si>
  <si>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</si>
  <si>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</si>
  <si>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</si>
  <si>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</si>
  <si>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</si>
  <si>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</si>
  <si>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</si>
  <si>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</si>
  <si>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</si>
  <si>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</si>
  <si>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</si>
  <si>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</si>
  <si>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</si>
  <si>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</si>
  <si>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</si>
  <si>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</si>
  <si>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</si>
  <si>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</si>
  <si>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</si>
  <si>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</si>
  <si>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</si>
  <si>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</si>
  <si>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</si>
  <si>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</si>
  <si>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</si>
  <si>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</si>
  <si>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</si>
  <si>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</si>
  <si>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</si>
  <si>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</si>
  <si>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</si>
  <si>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</si>
  <si>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</si>
  <si>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</si>
  <si>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</si>
  <si>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</si>
  <si>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</si>
  <si>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</si>
  <si>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</si>
  <si>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</si>
  <si>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</si>
  <si>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</si>
  <si>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</si>
  <si>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</si>
  <si>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</si>
  <si>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</si>
  <si>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</si>
  <si>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</si>
  <si>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</si>
  <si>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</si>
  <si>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</si>
  <si>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</si>
  <si>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</si>
  <si>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</si>
  <si>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</si>
  <si>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</si>
  <si>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</si>
  <si>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</si>
  <si>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</si>
  <si>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</si>
  <si>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</si>
  <si>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</si>
  <si>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</si>
  <si>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</si>
  <si>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</si>
  <si>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</si>
  <si>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</si>
  <si>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</si>
  <si>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</si>
  <si>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</si>
  <si>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</si>
  <si>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</si>
  <si>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</si>
  <si>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</si>
  <si>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</si>
  <si>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</si>
  <si>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</si>
  <si>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</si>
  <si>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</si>
  <si>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</si>
  <si>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</si>
  <si>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</si>
  <si>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</si>
  <si>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</si>
  <si>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</si>
  <si>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</si>
  <si>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</si>
  <si>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</si>
  <si>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</si>
  <si>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</si>
  <si>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</si>
  <si>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</si>
  <si>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</si>
  <si>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</si>
  <si>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</si>
  <si>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</si>
  <si>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</si>
  <si>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</si>
  <si>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</si>
  <si>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</si>
  <si>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</si>
  <si>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</si>
  <si>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</si>
  <si>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</si>
  <si>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</si>
  <si>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</si>
  <si>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</si>
  <si>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</si>
  <si>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</si>
  <si>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</si>
  <si>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</si>
  <si>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</si>
  <si>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</si>
  <si>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</si>
  <si>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</si>
  <si>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</si>
  <si>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</si>
  <si>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</si>
  <si>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</si>
  <si>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</si>
  <si>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</si>
  <si>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</si>
  <si>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</si>
  <si>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</si>
  <si>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</si>
  <si>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</si>
  <si>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</si>
  <si>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</si>
  <si>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</si>
  <si>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</si>
  <si>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</si>
  <si>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</si>
  <si>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</si>
  <si>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</si>
  <si>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</si>
  <si>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</si>
  <si>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</si>
  <si>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</si>
  <si>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</si>
  <si>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</si>
  <si>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</si>
  <si>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</si>
  <si>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</si>
  <si>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</si>
  <si>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</si>
  <si>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</si>
  <si>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</si>
  <si>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</si>
  <si>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</si>
  <si>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</si>
  <si>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</si>
  <si>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</si>
  <si>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</si>
  <si>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</si>
  <si>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</si>
  <si>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</si>
  <si>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</si>
  <si>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</si>
  <si>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</si>
  <si>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</si>
  <si>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</si>
  <si>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</si>
  <si>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</si>
  <si>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</si>
  <si>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</si>
  <si>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</si>
  <si>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</si>
  <si>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</si>
  <si>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</si>
  <si>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</si>
  <si>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</si>
  <si>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</si>
  <si>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</si>
  <si>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</si>
  <si>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</si>
  <si>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</si>
  <si>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</si>
  <si>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</si>
  <si>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</si>
  <si>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</si>
  <si>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</si>
  <si>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</si>
  <si>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</si>
  <si>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</si>
  <si>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</si>
  <si>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</si>
  <si>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</si>
  <si>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</si>
  <si>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</si>
  <si>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</si>
  <si>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</si>
  <si>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</si>
  <si>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</si>
  <si>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</si>
  <si>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</si>
  <si>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</si>
  <si>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</si>
  <si>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</si>
  <si>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</si>
  <si>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</si>
  <si>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</si>
  <si>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</si>
  <si>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</si>
  <si>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</si>
  <si>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</si>
  <si>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</si>
  <si>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</si>
  <si>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</si>
  <si>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</si>
  <si>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</si>
  <si>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</si>
  <si>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</si>
  <si>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</si>
  <si>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</si>
  <si>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</si>
  <si>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</si>
  <si>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</si>
  <si>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</si>
  <si>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</si>
  <si>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</si>
  <si>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</si>
  <si>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</si>
  <si>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</si>
  <si>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</si>
  <si>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</si>
  <si>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</si>
  <si>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</si>
  <si>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</si>
  <si>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</si>
  <si>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</si>
  <si>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</si>
  <si>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</si>
  <si>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</si>
  <si>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</si>
  <si>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</si>
  <si>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</si>
  <si>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</si>
  <si>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</si>
  <si>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</si>
  <si>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</si>
  <si>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</si>
  <si>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</si>
  <si>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</si>
  <si>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</si>
  <si>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</si>
  <si>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</si>
  <si>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</si>
  <si>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</si>
  <si>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</si>
  <si>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</si>
  <si>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</si>
  <si>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</si>
  <si>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</si>
  <si>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</si>
  <si>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</si>
  <si>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</si>
  <si>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</si>
  <si>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</si>
  <si>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</si>
  <si>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</si>
  <si>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</si>
  <si>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</si>
  <si>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</si>
  <si>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</si>
  <si>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</si>
  <si>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</si>
  <si>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</si>
  <si>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</si>
  <si>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</si>
  <si>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</si>
  <si>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</si>
  <si>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</si>
  <si>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</si>
  <si>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</si>
  <si>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</si>
  <si>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</si>
  <si>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</si>
  <si>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</si>
  <si>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</si>
  <si>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</si>
  <si>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</si>
  <si>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</si>
  <si>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</si>
  <si>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</si>
  <si>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</si>
  <si>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</si>
  <si>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</si>
  <si>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</si>
  <si>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</si>
  <si>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</si>
  <si>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</si>
  <si>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</si>
  <si>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</si>
  <si>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</si>
  <si>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</si>
  <si>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</si>
  <si>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</si>
  <si>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</si>
  <si>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</si>
  <si>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</si>
  <si>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</si>
  <si>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</si>
  <si>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</si>
  <si>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</si>
  <si>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</si>
  <si>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</si>
  <si>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</si>
  <si>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</si>
  <si>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</si>
  <si>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</si>
  <si>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</si>
  <si>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</si>
  <si>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</si>
  <si>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</si>
  <si>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</si>
  <si>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</si>
  <si>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</si>
  <si>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</si>
  <si>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</si>
  <si>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</si>
  <si>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</si>
  <si>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</si>
  <si>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</si>
  <si>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</si>
  <si>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</si>
  <si>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</si>
  <si>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</si>
  <si>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</si>
  <si>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</si>
  <si>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</si>
  <si>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</si>
  <si>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</si>
  <si>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</si>
  <si>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</si>
  <si>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</si>
  <si>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</si>
  <si>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</si>
  <si>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</si>
  <si>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</si>
  <si>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</si>
  <si>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</si>
  <si>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</si>
  <si>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</si>
  <si>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</si>
  <si>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</si>
  <si>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</si>
  <si>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</si>
  <si>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</si>
  <si>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</si>
  <si>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</si>
  <si>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</si>
  <si>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</si>
  <si>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</si>
  <si>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</si>
  <si>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</si>
  <si>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</si>
  <si>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</si>
  <si>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</si>
  <si>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</si>
  <si>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</si>
  <si>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</si>
  <si>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</si>
  <si>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</si>
  <si>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</si>
  <si>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</si>
  <si>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</si>
  <si>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</si>
  <si>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</si>
  <si>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</si>
  <si>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</si>
  <si>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</si>
  <si>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</si>
  <si>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</si>
  <si>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</si>
  <si>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</si>
  <si>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</si>
  <si>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</si>
  <si>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</si>
  <si>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</si>
  <si>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</si>
  <si>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</si>
  <si>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</si>
  <si>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</si>
  <si>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</si>
  <si>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</si>
  <si>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</si>
  <si>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</si>
  <si>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</si>
  <si>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</si>
  <si>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</si>
  <si>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</si>
  <si>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</si>
  <si>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</si>
  <si>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</si>
  <si>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</si>
  <si>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</si>
  <si>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</si>
  <si>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</si>
  <si>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</si>
  <si>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</si>
  <si>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</si>
  <si>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</si>
  <si>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</si>
  <si>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</si>
  <si>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</si>
  <si>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</si>
  <si>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</si>
  <si>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</si>
  <si>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</si>
  <si>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</si>
  <si>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</si>
  <si>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</si>
  <si>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</si>
  <si>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</si>
  <si>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</si>
  <si>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</si>
  <si>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</si>
  <si>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</si>
  <si>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</si>
  <si>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</si>
  <si>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</si>
  <si>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</si>
  <si>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</si>
  <si>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</si>
  <si>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</si>
  <si>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</si>
  <si>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</si>
  <si>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</si>
  <si>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</si>
  <si>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</si>
  <si>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</si>
  <si>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</si>
  <si>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</si>
  <si>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</si>
  <si>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</si>
  <si>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</si>
  <si>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</si>
  <si>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</si>
  <si>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</si>
  <si>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</si>
  <si>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</si>
  <si>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</si>
  <si>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</si>
  <si>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</si>
  <si>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</si>
  <si>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</si>
  <si>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</si>
  <si>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</si>
  <si>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</si>
  <si>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</si>
  <si>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</si>
  <si>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</si>
  <si>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</si>
  <si>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</si>
  <si>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</si>
  <si>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</si>
  <si>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</si>
  <si>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</si>
  <si>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</si>
  <si>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</si>
  <si>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</si>
  <si>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</si>
  <si>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</si>
  <si>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</si>
  <si>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</si>
  <si>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</si>
  <si>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</si>
  <si>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</si>
  <si>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</si>
  <si>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</si>
  <si>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</si>
  <si>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</si>
  <si>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</si>
  <si>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</si>
  <si>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</si>
  <si>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</si>
  <si>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</si>
  <si>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</si>
  <si>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</si>
  <si>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</si>
  <si>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</si>
  <si>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</si>
  <si>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</si>
  <si>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</si>
  <si>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</si>
  <si>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</si>
  <si>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</si>
  <si>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</si>
  <si>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</si>
  <si>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</si>
  <si>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</si>
  <si>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</si>
  <si>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</si>
  <si>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</si>
  <si>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</si>
  <si>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</si>
  <si>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</si>
  <si>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</si>
  <si>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</si>
  <si>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</si>
  <si>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</si>
  <si>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</si>
  <si>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</si>
  <si>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</si>
  <si>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</si>
  <si>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</si>
  <si>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</si>
  <si>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</si>
  <si>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</si>
  <si>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</si>
  <si>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</si>
  <si>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</si>
  <si>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</si>
  <si>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</si>
  <si>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</si>
  <si>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</si>
  <si>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</si>
  <si>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</si>
  <si>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</si>
  <si>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</si>
  <si>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</si>
  <si>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</si>
  <si>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</si>
  <si>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</si>
  <si>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</si>
  <si>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</si>
  <si>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</si>
  <si>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</si>
  <si>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</si>
  <si>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</si>
  <si>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</si>
  <si>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</si>
  <si>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</si>
  <si>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</si>
  <si>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</si>
  <si>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</si>
  <si>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</si>
  <si>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</si>
  <si>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</si>
  <si>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</si>
  <si>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</si>
  <si>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</si>
  <si>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</si>
  <si>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</si>
  <si>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</si>
  <si>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</si>
  <si>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</si>
  <si>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</si>
  <si>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</si>
  <si>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</si>
  <si>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</si>
  <si>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</si>
  <si>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</si>
  <si>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</si>
  <si>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</si>
  <si>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</si>
  <si>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</si>
  <si>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</si>
  <si>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</si>
  <si>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</si>
  <si>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</si>
  <si>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</si>
  <si>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</si>
  <si>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</si>
  <si>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</si>
  <si>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</si>
  <si>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</si>
  <si>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</si>
  <si>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</si>
  <si>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</si>
  <si>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</si>
  <si>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</si>
  <si>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</si>
  <si>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</si>
  <si>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</si>
  <si>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</si>
  <si>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</si>
  <si>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</si>
  <si>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</si>
  <si>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</si>
  <si>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</si>
  <si>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</si>
  <si>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</si>
  <si>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</si>
  <si>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</si>
  <si>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</si>
  <si>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</si>
  <si>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</si>
  <si>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</si>
  <si>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</si>
  <si>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</si>
  <si>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</si>
  <si>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</si>
  <si>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</si>
  <si>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</si>
  <si>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</si>
  <si>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</si>
  <si>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</si>
  <si>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</si>
  <si>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</si>
  <si>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</si>
  <si>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</si>
  <si>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</si>
  <si>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</si>
  <si>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</si>
  <si>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</si>
  <si>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</si>
  <si>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</si>
  <si>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</si>
  <si>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</si>
  <si>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</si>
  <si>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</si>
  <si>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</si>
  <si>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</si>
  <si>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</si>
  <si>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</si>
  <si>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</si>
  <si>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</si>
  <si>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</si>
  <si>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</si>
  <si>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</si>
  <si>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</si>
  <si>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</si>
  <si>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</si>
  <si>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</si>
  <si>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</si>
  <si>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</si>
  <si>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</si>
  <si>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</si>
  <si>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</si>
  <si>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</si>
  <si>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</si>
  <si>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</si>
  <si>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</si>
  <si>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</si>
  <si>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</si>
  <si>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</si>
  <si>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</si>
  <si>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</si>
  <si>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</si>
  <si>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</si>
  <si>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</si>
  <si>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</si>
  <si>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</si>
  <si>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</si>
  <si>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</si>
  <si>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</si>
  <si>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</si>
  <si>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</si>
  <si>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</si>
  <si>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</si>
  <si>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</si>
  <si>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</si>
  <si>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</si>
  <si>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</si>
  <si>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</si>
  <si>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</si>
  <si>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</si>
  <si>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</si>
  <si>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</si>
  <si>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</si>
  <si>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</si>
  <si>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</si>
  <si>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</si>
  <si>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</si>
  <si>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</si>
  <si>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</si>
  <si>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</si>
  <si>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</si>
  <si>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</si>
  <si>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</si>
  <si>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</si>
  <si>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</si>
  <si>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</si>
  <si>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</si>
  <si>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</si>
  <si>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</si>
  <si>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</si>
  <si>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</si>
  <si>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</si>
  <si>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</si>
  <si>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</si>
  <si>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</si>
  <si>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</si>
  <si>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</si>
  <si>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</si>
  <si>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</si>
  <si>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</si>
  <si>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</si>
  <si>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</si>
  <si>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</si>
  <si>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</si>
  <si>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</si>
  <si>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</si>
  <si>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</si>
  <si>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</si>
  <si>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</si>
  <si>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</si>
  <si>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</si>
  <si>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</si>
  <si>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</si>
  <si>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</si>
  <si>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</si>
  <si>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</si>
  <si>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</si>
  <si>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</si>
  <si>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</si>
  <si>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</si>
  <si>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</si>
  <si>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</si>
  <si>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</si>
  <si>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</si>
  <si>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</si>
  <si>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</si>
  <si>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</si>
  <si>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</si>
  <si>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</si>
  <si>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</si>
  <si>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</si>
  <si>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</si>
  <si>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</si>
  <si>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</si>
  <si>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</si>
  <si>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</si>
  <si>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</si>
  <si>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</si>
  <si>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</si>
  <si>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</si>
  <si>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</si>
  <si>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</si>
  <si>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</si>
  <si>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</si>
  <si>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</si>
  <si>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</si>
  <si>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</si>
  <si>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</si>
  <si>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</si>
  <si>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</si>
  <si>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</si>
  <si>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</si>
  <si>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</si>
  <si>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</si>
  <si>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</si>
  <si>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</si>
  <si>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</si>
  <si>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</si>
  <si>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</si>
  <si>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</si>
  <si>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</si>
  <si>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</si>
  <si>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</si>
  <si>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</si>
  <si>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</si>
  <si>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</si>
  <si>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</si>
  <si>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</si>
  <si>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</si>
  <si>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</si>
  <si>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</si>
  <si>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</si>
  <si>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</si>
  <si>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</si>
  <si>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</si>
  <si>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</si>
  <si>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</si>
  <si>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</si>
  <si>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</si>
  <si>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</si>
  <si>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</si>
  <si>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</si>
  <si>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</si>
  <si>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</si>
  <si>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</si>
  <si>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</si>
  <si>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</si>
  <si>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</si>
  <si>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</si>
  <si>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</si>
  <si>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</si>
  <si>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</si>
  <si>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</si>
  <si>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</si>
  <si>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</si>
  <si>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</si>
  <si>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</si>
  <si>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</si>
  <si>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</si>
  <si>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</si>
  <si>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</si>
  <si>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</si>
  <si>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</si>
  <si>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</si>
  <si>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</si>
  <si>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</si>
  <si>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</si>
  <si>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</si>
  <si>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</si>
  <si>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</si>
  <si>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</si>
  <si>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</si>
  <si>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</si>
  <si>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</si>
  <si>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</si>
  <si>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</si>
  <si>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</si>
  <si>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</si>
  <si>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</si>
  <si>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</si>
  <si>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</si>
  <si>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</si>
  <si>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</si>
  <si>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</si>
  <si>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</si>
  <si>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</si>
  <si>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</si>
  <si>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</si>
  <si>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</si>
  <si>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</si>
  <si>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</si>
  <si>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</si>
  <si>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</si>
  <si>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</si>
  <si>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</si>
  <si>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</si>
  <si>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</si>
  <si>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</si>
  <si>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</si>
  <si>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</si>
  <si>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</si>
  <si>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</si>
  <si>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</si>
  <si>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</si>
  <si>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</si>
  <si>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</si>
  <si>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</si>
  <si>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</si>
  <si>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</si>
  <si>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</si>
  <si>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</si>
  <si>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</si>
  <si>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</si>
  <si>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</si>
  <si>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</si>
  <si>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</si>
  <si>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</si>
  <si>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</si>
  <si>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</si>
  <si>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</si>
  <si>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</si>
  <si>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</si>
  <si>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</si>
  <si>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</si>
  <si>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</si>
  <si>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</si>
  <si>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</si>
  <si>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</si>
  <si>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</si>
  <si>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</si>
  <si>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</si>
  <si>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</si>
  <si>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</si>
  <si>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</si>
  <si>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</si>
  <si>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</si>
  <si>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</si>
  <si>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</si>
  <si>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</si>
  <si>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</si>
  <si>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</si>
  <si>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</si>
  <si>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</si>
  <si>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</si>
  <si>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</si>
  <si>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</si>
  <si>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</si>
  <si>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</si>
  <si>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</si>
  <si>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</si>
  <si>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</si>
  <si>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</si>
  <si>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</si>
  <si>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</si>
  <si>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</si>
  <si>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</si>
  <si>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</si>
  <si>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</si>
  <si>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</si>
  <si>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</si>
  <si>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</si>
  <si>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</si>
  <si>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</si>
  <si>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</si>
  <si>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</si>
  <si>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</si>
  <si>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</si>
  <si>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</si>
  <si>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</si>
  <si>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</si>
  <si>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</si>
  <si>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</si>
  <si>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</si>
  <si>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</si>
  <si>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</si>
  <si>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</si>
  <si>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</si>
  <si>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</si>
  <si>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</si>
  <si>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</si>
  <si>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</si>
  <si>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</si>
  <si>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</si>
  <si>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</si>
  <si>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</si>
  <si>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</si>
  <si>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</si>
  <si>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</si>
  <si>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</si>
  <si>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</si>
  <si>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</si>
  <si>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</si>
  <si>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</si>
  <si>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</si>
  <si>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</si>
  <si>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</si>
  <si>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</si>
  <si>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</si>
  <si>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</si>
  <si>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</si>
  <si>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</si>
  <si>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</si>
  <si>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</si>
  <si>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</si>
  <si>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</si>
  <si>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</si>
  <si>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</si>
  <si>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</si>
  <si>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</si>
  <si>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</si>
  <si>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</si>
  <si>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</si>
  <si>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</si>
  <si>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</si>
  <si>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</si>
  <si>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</si>
  <si>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</si>
  <si>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</si>
  <si>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</si>
  <si>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</si>
  <si>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</si>
  <si>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</si>
  <si>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</si>
  <si>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</si>
  <si>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</si>
  <si>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</si>
  <si>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</si>
  <si>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</si>
  <si>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</si>
  <si>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</si>
  <si>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</si>
  <si>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</si>
  <si>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</si>
  <si>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</si>
  <si>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</si>
  <si>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</si>
  <si>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</si>
  <si>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</si>
  <si>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</si>
  <si>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</si>
  <si>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</si>
  <si>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</si>
  <si>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</si>
  <si>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</si>
  <si>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</si>
  <si>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</si>
  <si>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</si>
  <si>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</si>
  <si>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</si>
  <si>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</si>
  <si>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</si>
  <si>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</si>
  <si>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</si>
  <si>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</si>
  <si>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</si>
  <si>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</si>
  <si>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</si>
  <si>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</si>
  <si>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</si>
  <si>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</si>
  <si>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</si>
  <si>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</si>
  <si>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</si>
  <si>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</si>
  <si>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</si>
  <si>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</si>
  <si>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</si>
  <si>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</si>
  <si>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</si>
  <si>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</si>
  <si>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</si>
  <si>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</si>
  <si>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</si>
  <si>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</si>
  <si>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</si>
  <si>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</si>
  <si>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</si>
  <si>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</si>
  <si>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</si>
  <si>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</si>
  <si>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</si>
  <si>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</si>
  <si>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</si>
  <si>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</si>
  <si>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</si>
  <si>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</si>
  <si>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</si>
  <si>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</si>
  <si>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</si>
  <si>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</si>
  <si>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</si>
  <si>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</si>
  <si>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</si>
  <si>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</si>
  <si>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</si>
  <si>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</si>
  <si>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</si>
  <si>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</si>
  <si>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</si>
  <si>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</si>
  <si>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</si>
  <si>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</si>
  <si>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</si>
  <si>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</si>
  <si>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</si>
  <si>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</si>
  <si>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</si>
  <si>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</si>
  <si>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</si>
  <si>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</si>
  <si>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</si>
  <si>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</si>
  <si>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</si>
  <si>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</si>
  <si>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</si>
  <si>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</si>
  <si>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</si>
  <si>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</si>
  <si>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</si>
  <si>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</si>
  <si>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</si>
  <si>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</si>
  <si>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</si>
  <si>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</si>
  <si>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</si>
  <si>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</si>
  <si>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</si>
  <si>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</si>
  <si>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</si>
  <si>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</si>
  <si>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</si>
  <si>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</si>
  <si>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</si>
  <si>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</si>
  <si>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</si>
  <si>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</si>
  <si>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</si>
  <si>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</si>
  <si>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</si>
  <si>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</si>
  <si>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</si>
  <si>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</si>
  <si>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</si>
  <si>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</si>
  <si>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</si>
  <si>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</si>
  <si>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</si>
  <si>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</si>
  <si>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</si>
  <si>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</si>
  <si>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</si>
  <si>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</si>
  <si>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</si>
  <si>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</si>
  <si>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</si>
  <si>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</si>
  <si>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</si>
  <si>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</si>
  <si>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</si>
  <si>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</si>
  <si>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</si>
  <si>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</si>
  <si>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</si>
  <si>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</si>
  <si>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</si>
  <si>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</si>
  <si>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</si>
  <si>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</si>
  <si>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</si>
  <si>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</si>
  <si>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</si>
  <si>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</si>
  <si>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</si>
  <si>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</si>
  <si>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</si>
  <si>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</si>
  <si>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</si>
  <si>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</si>
  <si>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</si>
  <si>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</si>
  <si>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</si>
  <si>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</si>
  <si>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</si>
  <si>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</si>
  <si>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</si>
  <si>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</si>
  <si>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</si>
  <si>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</si>
  <si>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</si>
  <si>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</si>
  <si>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</si>
  <si>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</si>
  <si>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</si>
  <si>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</si>
  <si>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</si>
  <si>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</si>
  <si>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</si>
  <si>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</si>
  <si>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</si>
  <si>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</si>
  <si>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</si>
  <si>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</si>
  <si>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</si>
  <si>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</si>
  <si>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</si>
  <si>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</si>
  <si>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</si>
  <si>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</si>
  <si>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</si>
  <si>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</si>
  <si>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</si>
  <si>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</si>
  <si>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</si>
  <si>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</si>
  <si>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</si>
  <si>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</si>
  <si>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</si>
  <si>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</si>
  <si>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</si>
  <si>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</si>
  <si>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</si>
  <si>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</si>
  <si>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</si>
  <si>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</si>
  <si>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</si>
  <si>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</si>
  <si>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</si>
  <si>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</si>
  <si>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</si>
  <si>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</si>
  <si>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</si>
  <si>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</si>
  <si>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</si>
  <si>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</si>
  <si>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</si>
  <si>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</si>
  <si>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</si>
  <si>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</si>
  <si>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</si>
  <si>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</si>
  <si>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</si>
  <si>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</si>
  <si>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</si>
  <si>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</si>
  <si>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</si>
  <si>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</si>
  <si>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</si>
  <si>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</si>
  <si>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</si>
  <si>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</si>
  <si>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</si>
  <si>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</si>
  <si>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</si>
  <si>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</si>
  <si>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</si>
  <si>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</si>
  <si>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</si>
  <si>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</si>
  <si>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</si>
  <si>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</si>
  <si>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</si>
  <si>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</si>
  <si>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</si>
  <si>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</si>
  <si>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</si>
  <si>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</si>
  <si>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</si>
  <si>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</si>
  <si>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</si>
  <si>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</si>
  <si>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</si>
  <si>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</si>
  <si>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</si>
  <si>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</si>
  <si>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</si>
  <si>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</si>
  <si>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</si>
  <si>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</si>
  <si>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</si>
  <si>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</si>
  <si>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</si>
  <si>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</si>
  <si>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</si>
  <si>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</si>
  <si>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</si>
  <si>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</si>
  <si>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</si>
  <si>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</si>
  <si>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</si>
  <si>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</si>
  <si>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</si>
  <si>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</si>
  <si>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</si>
  <si>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</si>
  <si>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</si>
  <si>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</si>
  <si>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</si>
  <si>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</si>
  <si>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</si>
  <si>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</si>
  <si>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</si>
  <si>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</si>
  <si>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</si>
  <si>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</si>
  <si>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</si>
  <si>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</si>
  <si>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</si>
  <si>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</si>
  <si>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</si>
  <si>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</si>
  <si>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</si>
  <si>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</si>
  <si>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</si>
  <si>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</si>
  <si>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</si>
  <si>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</si>
  <si>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</si>
  <si>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</si>
  <si>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</si>
  <si>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</si>
  <si>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</si>
  <si>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</si>
  <si>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</si>
  <si>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</si>
  <si>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</si>
  <si>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</si>
  <si>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</si>
  <si>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</si>
  <si>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</si>
  <si>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</si>
  <si>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</si>
  <si>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</si>
  <si>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</si>
  <si>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</si>
  <si>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</si>
  <si>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</si>
  <si>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</si>
  <si>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</si>
  <si>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</si>
  <si>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</si>
  <si>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</si>
  <si>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</si>
  <si>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</si>
  <si>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</si>
  <si>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</si>
  <si>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</si>
  <si>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</si>
  <si>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</si>
  <si>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</si>
  <si>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</si>
  <si>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</si>
  <si>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</si>
  <si>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</si>
  <si>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</si>
  <si>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</si>
  <si>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</si>
  <si>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</si>
  <si>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</si>
  <si>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</si>
  <si>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</si>
  <si>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</si>
  <si>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</si>
  <si>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</si>
  <si>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</si>
  <si>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</si>
  <si>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</si>
  <si>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</si>
  <si>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</si>
  <si>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</si>
  <si>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</si>
  <si>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</si>
  <si>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</si>
  <si>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</si>
  <si>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</si>
  <si>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</si>
  <si>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</si>
  <si>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</si>
  <si>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</si>
  <si>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</si>
  <si>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</si>
  <si>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</si>
  <si>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</si>
  <si>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</si>
  <si>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</si>
  <si>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</si>
  <si>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</si>
  <si>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</si>
  <si>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</si>
  <si>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</si>
  <si>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</si>
  <si>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</si>
  <si>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</si>
  <si>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</si>
  <si>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</si>
  <si>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</si>
  <si>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</si>
  <si>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</si>
  <si>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</si>
  <si>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</si>
  <si>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</si>
  <si>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</si>
  <si>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</si>
  <si>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</si>
  <si>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</si>
  <si>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</si>
  <si>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</si>
  <si>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</si>
  <si>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</si>
  <si>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</si>
  <si>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</si>
  <si>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</si>
  <si>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</si>
  <si>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</si>
  <si>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</si>
  <si>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</si>
  <si>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</si>
  <si>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</si>
  <si>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</si>
  <si>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</si>
  <si>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</si>
  <si>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</si>
  <si>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</si>
  <si>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</si>
  <si>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</si>
  <si>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</si>
  <si>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</si>
  <si>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</si>
  <si>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</si>
  <si>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</si>
  <si>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</si>
  <si>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</si>
  <si>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</si>
  <si>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</si>
  <si>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</si>
  <si>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</si>
  <si>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</si>
  <si>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</si>
  <si>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</si>
  <si>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</si>
  <si>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</si>
  <si>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</si>
  <si>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</si>
  <si>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</si>
  <si>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</si>
  <si>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</si>
  <si>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</si>
  <si>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</si>
  <si>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</si>
  <si>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</si>
  <si>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</si>
  <si>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</si>
  <si>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</si>
  <si>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</si>
  <si>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</si>
  <si>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</si>
  <si>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</si>
  <si>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</si>
  <si>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</si>
  <si>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</si>
  <si>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</si>
  <si>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</si>
  <si>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</si>
  <si>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</si>
  <si>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</si>
  <si>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</si>
  <si>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</si>
  <si>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</si>
  <si>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</si>
  <si>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</si>
  <si>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</si>
  <si>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</si>
  <si>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</si>
  <si>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</si>
  <si>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</si>
  <si>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</si>
  <si>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</si>
  <si>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</si>
  <si>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</si>
  <si>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</si>
  <si>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</si>
  <si>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</si>
  <si>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</si>
  <si>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</si>
  <si>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</si>
  <si>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</si>
  <si>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</si>
  <si>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</si>
  <si>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</si>
  <si>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</si>
  <si>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</si>
  <si>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</si>
  <si>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</si>
  <si>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</si>
  <si>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</si>
  <si>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</si>
  <si>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</si>
  <si>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</si>
  <si>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</si>
  <si>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</si>
  <si>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</si>
  <si>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</si>
  <si>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</si>
  <si>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</si>
  <si>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</si>
  <si>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</si>
  <si>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</si>
  <si>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</si>
  <si>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</si>
  <si>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</si>
  <si>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</si>
  <si>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</si>
  <si>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</si>
  <si>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</si>
  <si>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</si>
  <si>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</si>
  <si>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</si>
  <si>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</si>
  <si>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</si>
  <si>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</si>
  <si>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</si>
  <si>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</si>
  <si>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</si>
  <si>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</si>
  <si>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</si>
  <si>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</si>
  <si>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</si>
  <si>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</si>
  <si>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</si>
  <si>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</si>
  <si>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</si>
  <si>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</si>
  <si>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</si>
  <si>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</si>
  <si>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</si>
  <si>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</si>
  <si>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</si>
  <si>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</si>
  <si>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</si>
  <si>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</si>
  <si>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</si>
  <si>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</si>
  <si>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</si>
  <si>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</si>
  <si>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</si>
  <si>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</si>
  <si>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</si>
  <si>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</si>
  <si>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</si>
  <si>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</si>
  <si>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</si>
  <si>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</si>
  <si>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</si>
  <si>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</si>
  <si>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</si>
  <si>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</si>
  <si>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</si>
  <si>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</si>
  <si>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</si>
  <si>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</si>
  <si>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</si>
  <si>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</si>
  <si>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</si>
  <si>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</si>
  <si>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</si>
  <si>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</si>
  <si>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</si>
  <si>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</si>
  <si>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</si>
  <si>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</si>
  <si>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</si>
  <si>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</si>
  <si>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</si>
  <si>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</si>
  <si>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</si>
  <si>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</si>
  <si>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</si>
  <si>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</si>
  <si>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</si>
  <si>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</si>
  <si>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</si>
  <si>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</si>
  <si>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</si>
  <si>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</si>
  <si>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</si>
  <si>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</si>
  <si>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</si>
  <si>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</si>
  <si>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</si>
  <si>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</si>
  <si>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</si>
  <si>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</si>
  <si>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</si>
  <si>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</si>
  <si>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</si>
  <si>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</si>
  <si>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</si>
  <si>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</si>
  <si>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</si>
  <si>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</si>
  <si>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</si>
  <si>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</si>
  <si>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</si>
  <si>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</si>
  <si>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</si>
  <si>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</si>
  <si>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</si>
  <si>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</si>
  <si>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</si>
  <si>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</si>
  <si>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</si>
  <si>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</si>
  <si>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</si>
  <si>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</si>
  <si>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</si>
  <si>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</si>
  <si>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</si>
  <si>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</si>
  <si>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</si>
  <si>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</si>
  <si>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</si>
  <si>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</si>
  <si>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</si>
  <si>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</si>
  <si>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</si>
  <si>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</si>
  <si>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</si>
  <si>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</si>
  <si>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</si>
  <si>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</si>
  <si>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</si>
  <si>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</si>
  <si>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</si>
  <si>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</si>
  <si>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</si>
  <si>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</si>
  <si>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</si>
  <si>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</si>
  <si>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</si>
  <si>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</si>
  <si>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</si>
  <si>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</si>
  <si>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</si>
  <si>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</si>
  <si>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</si>
  <si>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</si>
  <si>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</si>
  <si>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</si>
  <si>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</si>
  <si>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</si>
  <si>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</si>
  <si>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</si>
  <si>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</si>
  <si>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</si>
  <si>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</si>
  <si>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</si>
  <si>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</si>
  <si>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</si>
  <si>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</si>
  <si>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</si>
  <si>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</si>
  <si>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</si>
  <si>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</si>
  <si>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</si>
  <si>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</si>
  <si>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</si>
  <si>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</si>
  <si>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</si>
  <si>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</si>
  <si>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</si>
  <si>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</si>
  <si>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</si>
  <si>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</si>
  <si>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</si>
  <si>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</si>
  <si>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</si>
  <si>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</si>
  <si>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</si>
  <si>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</si>
  <si>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</si>
  <si>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</si>
  <si>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</si>
  <si>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</si>
  <si>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</si>
  <si>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</si>
  <si>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</si>
  <si>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</si>
  <si>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</si>
  <si>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</si>
  <si>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</si>
  <si>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</si>
  <si>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</si>
  <si>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</si>
  <si>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</si>
  <si>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</si>
  <si>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</si>
  <si>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</si>
  <si>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</si>
  <si>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</si>
  <si>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</si>
  <si>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</si>
  <si>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</si>
  <si>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</si>
  <si>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</si>
  <si>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</si>
  <si>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</si>
  <si>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</si>
  <si>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</si>
  <si>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</si>
  <si>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</si>
  <si>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</si>
  <si>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</si>
  <si>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</si>
  <si>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</si>
  <si>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</si>
  <si>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</si>
  <si>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</si>
  <si>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</si>
  <si>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</si>
  <si>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</si>
  <si>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</si>
  <si>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</si>
  <si>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</si>
  <si>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</si>
  <si>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</si>
  <si>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</si>
  <si>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</si>
  <si>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</si>
  <si>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</si>
  <si>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</si>
  <si>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</si>
  <si>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</si>
  <si>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</si>
  <si>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</si>
  <si>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</si>
  <si>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</si>
  <si>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</si>
  <si>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</si>
  <si>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</si>
  <si>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</si>
  <si>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</si>
  <si>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</si>
  <si>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</si>
  <si>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</si>
  <si>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</si>
  <si>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</si>
  <si>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</si>
  <si>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</si>
  <si>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</si>
  <si>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</si>
  <si>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</si>
  <si>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</si>
  <si>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</si>
  <si>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</si>
  <si>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</si>
  <si>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</si>
  <si>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</si>
  <si>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</si>
  <si>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</si>
  <si>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</si>
  <si>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</si>
  <si>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</si>
  <si>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</si>
  <si>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</si>
  <si>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</si>
  <si>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</si>
  <si>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</si>
  <si>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</si>
  <si>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</si>
  <si>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</si>
  <si>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</si>
  <si>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</si>
  <si>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</si>
  <si>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</si>
  <si>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</si>
  <si>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</si>
  <si>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</si>
  <si>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</si>
  <si>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</si>
  <si>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</si>
  <si>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</si>
  <si>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</si>
  <si>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</si>
  <si>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</si>
  <si>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</si>
  <si>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</si>
  <si>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</si>
  <si>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</si>
  <si>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</si>
  <si>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</si>
  <si>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</si>
  <si>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</si>
  <si>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</si>
  <si>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</si>
  <si>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</si>
  <si>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</si>
  <si>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</si>
  <si>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</si>
  <si>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</si>
  <si>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</si>
  <si>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</si>
  <si>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</si>
  <si>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</si>
  <si>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</si>
  <si>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</si>
  <si>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</si>
  <si>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</si>
  <si>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</si>
  <si>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</si>
  <si>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</si>
  <si>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</si>
  <si>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</si>
  <si>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</si>
  <si>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</si>
  <si>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</si>
  <si>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</si>
  <si>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</si>
  <si>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</si>
  <si>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</si>
  <si>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</si>
  <si>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</si>
  <si>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</si>
  <si>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</si>
  <si>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</si>
  <si>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</si>
  <si>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</si>
  <si>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</si>
  <si>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</si>
  <si>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</si>
  <si>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</si>
  <si>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</si>
  <si>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</si>
  <si>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</si>
  <si>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</si>
  <si>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</si>
  <si>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</si>
  <si>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</si>
  <si>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</si>
  <si>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</si>
  <si>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</si>
  <si>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</si>
  <si>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</si>
  <si>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</si>
  <si>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</si>
  <si>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</si>
  <si>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</si>
  <si>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</si>
  <si>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</si>
  <si>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</si>
  <si>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</si>
  <si>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</si>
  <si>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</si>
  <si>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</si>
  <si>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</si>
  <si>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</si>
  <si>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</si>
  <si>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</si>
  <si>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</si>
  <si>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</si>
  <si>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</si>
  <si>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</si>
  <si>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</si>
  <si>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</si>
  <si>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</si>
  <si>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</si>
  <si>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</si>
  <si>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</si>
  <si>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</si>
  <si>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</si>
  <si>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</si>
  <si>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</si>
  <si>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</si>
  <si>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</si>
  <si>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</si>
  <si>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</si>
  <si>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</si>
  <si>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</si>
  <si>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</si>
  <si>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</si>
  <si>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</si>
  <si>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</si>
  <si>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</si>
  <si>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</si>
  <si>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</si>
  <si>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</si>
  <si>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</si>
  <si>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</si>
  <si>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</si>
  <si>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</si>
  <si>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</si>
  <si>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</si>
  <si>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</si>
  <si>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</si>
  <si>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</si>
  <si>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</si>
  <si>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</si>
  <si>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</si>
  <si>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</si>
  <si>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</si>
  <si>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</si>
  <si>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</si>
  <si>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</si>
  <si>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</si>
  <si>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</si>
  <si>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</si>
  <si>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</si>
  <si>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</si>
  <si>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</si>
  <si>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</si>
  <si>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</si>
  <si>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</si>
  <si>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</si>
  <si>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</si>
  <si>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</si>
  <si>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</si>
  <si>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</si>
  <si>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</si>
  <si>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</si>
  <si>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</si>
  <si>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</si>
  <si>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</si>
  <si>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</si>
  <si>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</si>
  <si>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</si>
  <si>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</si>
  <si>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</si>
  <si>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</si>
  <si>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</si>
  <si>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</si>
  <si>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</si>
  <si>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</si>
  <si>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</si>
  <si>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</si>
  <si>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</si>
  <si>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</si>
  <si>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</si>
  <si>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</si>
  <si>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</si>
  <si>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</si>
  <si>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</si>
  <si>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</si>
  <si>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</si>
  <si>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</si>
  <si>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</si>
  <si>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</si>
  <si>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</si>
  <si>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</si>
  <si>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</si>
  <si>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</si>
  <si>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</si>
  <si>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</si>
  <si>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</si>
  <si>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</si>
  <si>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</si>
  <si>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</si>
  <si>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</si>
  <si>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</si>
  <si>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</si>
  <si>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</si>
  <si>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</si>
  <si>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</si>
  <si>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</si>
  <si>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</si>
  <si>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</si>
  <si>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</si>
  <si>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</si>
  <si>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</si>
  <si>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</si>
  <si>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</si>
  <si>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</si>
  <si>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</si>
  <si>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</si>
  <si>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</si>
  <si>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</si>
  <si>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</si>
  <si>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</si>
  <si>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</si>
  <si>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</si>
  <si>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</si>
  <si>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</si>
  <si>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</si>
  <si>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</si>
  <si>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</si>
  <si>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</si>
  <si>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</si>
  <si>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</si>
  <si>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</si>
  <si>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</si>
  <si>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</si>
  <si>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</si>
  <si>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</si>
  <si>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</si>
  <si>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</si>
  <si>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</si>
  <si>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</si>
  <si>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</si>
  <si>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</si>
  <si>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</si>
  <si>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</si>
  <si>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</si>
  <si>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</si>
  <si>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</si>
  <si>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</si>
  <si>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</si>
  <si>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</si>
  <si>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</si>
  <si>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</si>
  <si>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</si>
  <si>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</si>
  <si>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</si>
  <si>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</si>
  <si>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</si>
  <si>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</si>
  <si>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</si>
  <si>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</si>
  <si>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</si>
  <si>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</si>
  <si>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</si>
  <si>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</si>
  <si>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</si>
  <si>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</si>
  <si>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</si>
  <si>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</si>
  <si>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</si>
  <si>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</si>
  <si>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</si>
  <si>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</si>
  <si>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</si>
  <si>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</si>
  <si>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</si>
  <si>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</si>
  <si>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</si>
  <si>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</si>
  <si>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</si>
  <si>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</si>
  <si>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</si>
  <si>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</si>
  <si>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</si>
  <si>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</si>
  <si>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</si>
  <si>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</si>
  <si>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</si>
  <si>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</si>
  <si>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</si>
  <si>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</si>
  <si>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</si>
  <si>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</si>
  <si>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</si>
  <si>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</si>
  <si>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</si>
  <si>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</si>
  <si>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</si>
  <si>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</si>
  <si>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</si>
  <si>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</si>
  <si>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</si>
  <si>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</si>
  <si>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</si>
  <si>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</si>
  <si>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</si>
  <si>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</si>
  <si>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</si>
  <si>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</si>
  <si>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</si>
  <si>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</si>
  <si>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</si>
  <si>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</si>
  <si>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</si>
  <si>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</si>
  <si>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</si>
  <si>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</si>
  <si>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</si>
  <si>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</si>
  <si>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</si>
  <si>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</si>
  <si>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</si>
  <si>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</si>
  <si>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</si>
  <si>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</si>
  <si>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</si>
  <si>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</si>
  <si>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</si>
  <si>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</si>
  <si>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</si>
  <si>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</si>
  <si>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</si>
  <si>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</si>
  <si>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</si>
  <si>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</si>
  <si>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</si>
  <si>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</si>
  <si>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</si>
  <si>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</si>
  <si>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</si>
  <si>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</si>
  <si>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</si>
  <si>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</si>
  <si>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</si>
  <si>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</si>
  <si>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</si>
  <si>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</si>
  <si>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</si>
  <si>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</si>
  <si>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</si>
  <si>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</si>
  <si>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</si>
  <si>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</si>
  <si>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</si>
  <si>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</si>
  <si>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</si>
  <si>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</si>
  <si>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</si>
  <si>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</si>
  <si>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</si>
  <si>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</si>
  <si>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</si>
  <si>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</si>
  <si>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</si>
  <si>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</si>
  <si>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</si>
  <si>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</si>
  <si>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</si>
  <si>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</si>
  <si>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</si>
  <si>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</si>
  <si>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</si>
  <si>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</si>
  <si>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</si>
  <si>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</si>
  <si>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</si>
  <si>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</si>
  <si>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</si>
  <si>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</si>
  <si>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</si>
  <si>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</si>
  <si>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</si>
  <si>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</si>
  <si>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</si>
  <si>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</si>
  <si>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</si>
  <si>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</si>
  <si>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</si>
  <si>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</si>
  <si>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</si>
  <si>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</si>
  <si>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</si>
  <si>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</si>
  <si>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</si>
  <si>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</si>
  <si>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</si>
  <si>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</si>
  <si>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</si>
  <si>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</si>
  <si>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</si>
  <si>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</si>
  <si>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</si>
  <si>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</si>
  <si>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</si>
  <si>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</si>
  <si>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</si>
  <si>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</si>
  <si>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</si>
  <si>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</si>
  <si>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</si>
  <si>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</si>
  <si>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</si>
  <si>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</si>
  <si>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</si>
  <si>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</si>
  <si>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</si>
  <si>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</si>
  <si>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</si>
  <si>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</si>
  <si>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</si>
  <si>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</si>
  <si>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</si>
  <si>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</si>
  <si>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</si>
  <si>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</si>
  <si>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</si>
  <si>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</si>
  <si>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</si>
  <si>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</si>
  <si>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</si>
  <si>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</si>
  <si>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</si>
  <si>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</si>
  <si>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</si>
  <si>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</si>
  <si>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</si>
  <si>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</si>
  <si>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</si>
  <si>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</si>
  <si>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</si>
  <si>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</si>
  <si>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</si>
  <si>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</si>
  <si>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</si>
  <si>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</si>
  <si>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</si>
  <si>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</si>
  <si>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</si>
  <si>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</si>
  <si>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</si>
  <si>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</si>
  <si>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</si>
  <si>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</si>
  <si>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</si>
  <si>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</si>
  <si>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</si>
  <si>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</si>
  <si>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</si>
  <si>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</si>
  <si>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</si>
  <si>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</si>
  <si>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</si>
  <si>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</si>
  <si>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</si>
  <si>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</si>
  <si>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</si>
  <si>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</si>
  <si>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</si>
  <si>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found at postion</t>
  </si>
  <si>
    <t>total char</t>
  </si>
  <si>
    <t>number of char to extract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</si>
  <si>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</si>
  <si>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</si>
  <si>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</si>
  <si>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</si>
  <si>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</si>
  <si>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</si>
  <si>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</si>
  <si>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</si>
  <si>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</si>
  <si>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</si>
  <si>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</si>
  <si>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</si>
  <si>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</si>
  <si>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</si>
  <si>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</si>
  <si>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</si>
  <si>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</si>
  <si>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</si>
  <si>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</si>
  <si>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</si>
  <si>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</si>
  <si>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</si>
  <si>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</si>
  <si>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</si>
  <si>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</si>
  <si>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</si>
  <si>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</si>
  <si>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</si>
  <si>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</si>
  <si>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</si>
  <si>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</si>
  <si>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</si>
  <si>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</si>
  <si>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</si>
  <si>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</si>
  <si>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</si>
  <si>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</si>
  <si>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</si>
  <si>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</si>
  <si>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</si>
  <si>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</si>
  <si>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</si>
  <si>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</si>
  <si>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</si>
  <si>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</si>
  <si>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</si>
  <si>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</si>
  <si>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</si>
  <si>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</si>
  <si>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</si>
  <si>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</si>
  <si>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</si>
  <si>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</si>
  <si>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</si>
  <si>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</si>
  <si>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</si>
  <si>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</si>
  <si>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</si>
  <si>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</si>
  <si>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</si>
  <si>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</si>
  <si>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</si>
  <si>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</si>
  <si>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</si>
  <si>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</si>
  <si>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</si>
  <si>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</si>
  <si>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</si>
  <si>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</si>
  <si>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</si>
  <si>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</si>
  <si>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</si>
  <si>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</si>
  <si>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</si>
  <si>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</si>
  <si>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</si>
  <si>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</si>
  <si>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</si>
  <si>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</si>
  <si>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then 1000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</si>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</sst>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3" fillId="2" borderId="1" xfId="0" applyFont="1" applyFill="1" applyBorder="1"/>
    <xf numFmtId="0" fontId="3" fillId="2" borderId="2" xfId="0" applyNumberFormat="1" applyFont="1" applyFill="1" applyBorder="1"/>
    <xf numFmtId="0" fontId="3" fillId="2" borderId="2" xfId="0" applyFont="1" applyFill="1" applyBorder="1" applyAlignment="1">
      <alignment horizontal="left"/>
    </xf>
    <xf numFmtId="10" fontId="0" fillId="0" borderId="0" xfId="0" applyNumberFormat="1"/>
    <xf numFmtId="10" fontId="3" fillId="2" borderId="0" xfId="0" applyNumberFormat="1" applyFont="1" applyFill="1"/>
    <xf numFmtId="10" fontId="3" fillId="2" borderId="1" xfId="0" applyNumberFormat="1" applyFont="1" applyFill="1" applyBorder="1"/>
    <xf numFmtId="10" fontId="3" fillId="2" borderId="2" xfId="0" applyNumberFormat="1" applyFont="1" applyFill="1" applyBorder="1"/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[Data_NS_05OCT18.xlsx]PiviotTable1!PivotTable1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B-4106-85F4-7FA36717E53D}"/>
            </c:ext>
          </c:extLst>
        </c:ser>
        <c:ser>
          <c:idx val="1"/>
          <c:order val="1"/>
          <c:tx>
            <c:strRef>
              <c:f>PiviotTable1!$C$3:$C$4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BB-4106-85F4-7FA36717E53D}"/>
            </c:ext>
          </c:extLst>
        </c:ser>
        <c:ser>
          <c:idx val="2"/>
          <c:order val="2"/>
          <c:tx>
            <c:strRef>
              <c:f>PiviotTable1!$D$3:$D$4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BB-4106-85F4-7FA36717E53D}"/>
            </c:ext>
          </c:extLst>
        </c:ser>
        <c:ser>
          <c:idx val="3"/>
          <c:order val="3"/>
          <c:tx>
            <c:strRef>
              <c:f>PiviotTable1!$E$3:$E$4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BB-4106-85F4-7FA36717E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661519"/>
        <c:axId val="1964654863"/>
      </c:barChart>
      <c:catAx>
        <c:axId val="19646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54863"/>
        <c:crosses val="autoZero"/>
        <c:auto val="1"/>
        <c:lblAlgn val="ctr"/>
        <c:lblOffset val="100"/>
        <c:noMultiLvlLbl val="0"/>
      </c:catAx>
      <c:valAx>
        <c:axId val="19646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[Data_NS_05OCT18.xlsx]PivotTable2!PivotTable4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F-4A39-AC39-DF5A1348ECBE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F-4A39-AC39-DF5A1348ECBE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F-4A39-AC39-DF5A1348ECBE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F-4A39-AC39-DF5A1348E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041951"/>
        <c:axId val="1965039039"/>
      </c:barChart>
      <c:catAx>
        <c:axId val="196504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9039"/>
        <c:crosses val="autoZero"/>
        <c:auto val="1"/>
        <c:lblAlgn val="ctr"/>
        <c:lblOffset val="100"/>
        <c:noMultiLvlLbl val="0"/>
      </c:catAx>
      <c:valAx>
        <c:axId val="1965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4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[Data_NS_05OCT18.xlsx]PivotTable3!PivotTable5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PivotTable3!$B$5:$B$17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9-49E9-9AC4-3C25DE2732BB}"/>
            </c:ext>
          </c:extLst>
        </c:ser>
        <c:ser>
          <c:idx val="1"/>
          <c:order val="1"/>
          <c:tx>
            <c:strRef>
              <c:f>PivotTable3!$C$3:$C$4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9-49E9-9AC4-3C25DE2732BB}"/>
            </c:ext>
          </c:extLst>
        </c:ser>
        <c:ser>
          <c:idx val="2"/>
          <c:order val="2"/>
          <c:tx>
            <c:strRef>
              <c:f>PivotTable3!$D$3:$D$4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9-49E9-9AC4-3C25DE2732BB}"/>
            </c:ext>
          </c:extLst>
        </c:ser>
        <c:ser>
          <c:idx val="3"/>
          <c:order val="3"/>
          <c:tx>
            <c:strRef>
              <c:f>PivotTable3!$E$3:$E$4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PivotTable3!$E$5:$E$17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F9-49E9-9AC4-3C25DE273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036959"/>
        <c:axId val="1965037375"/>
      </c:lineChart>
      <c:catAx>
        <c:axId val="196503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7375"/>
        <c:crosses val="autoZero"/>
        <c:auto val="1"/>
        <c:lblAlgn val="ctr"/>
        <c:lblOffset val="100"/>
        <c:noMultiLvlLbl val="0"/>
      </c:catAx>
      <c:valAx>
        <c:axId val="196503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6-47B5-B6C4-67BCEAA2D6C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46-47B5-B6C4-67BCEAA2D6C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46-47B5-B6C4-67BCEAA2D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802271"/>
        <c:axId val="442808095"/>
      </c:lineChart>
      <c:catAx>
        <c:axId val="44280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8095"/>
        <c:crosses val="autoZero"/>
        <c:auto val="1"/>
        <c:lblAlgn val="ctr"/>
        <c:lblOffset val="100"/>
        <c:noMultiLvlLbl val="0"/>
      </c:catAx>
      <c:valAx>
        <c:axId val="44280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80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[Data_NS_05OCT18.xlsx]PiviotTable1 (extention)!PivotTable1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'PiviotTable1 (extention)'!$B$3:$B$4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7-4D0F-99D8-F917323FB090}"/>
            </c:ext>
          </c:extLst>
        </c:ser>
        <c:ser>
          <c:idx val="1"/>
          <c:order val="1"/>
          <c:tx>
            <c:strRef>
              <c:f>'PiviotTable1 (extention)'!$C$3:$C$4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7-4D0F-99D8-F917323FB090}"/>
            </c:ext>
          </c:extLst>
        </c:ser>
        <c:ser>
          <c:idx val="2"/>
          <c:order val="2"/>
          <c:tx>
            <c:strRef>
              <c:f>'PiviotTable1 (extention)'!$D$3:$D$4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A7-4D0F-99D8-F917323FB090}"/>
            </c:ext>
          </c:extLst>
        </c:ser>
        <c:ser>
          <c:idx val="3"/>
          <c:order val="3"/>
          <c:tx>
            <c:strRef>
              <c:f>'PiviotTable1 (extention)'!$E$3:$E$4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'PiviotTable1 (extention)'!$A$5:$A$14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'PiviotTable1 (extention)'!$E$5:$E$14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A7-4D0F-99D8-F917323FB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4661519"/>
        <c:axId val="1964654863"/>
      </c:barChart>
      <c:catAx>
        <c:axId val="19646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54863"/>
        <c:crosses val="autoZero"/>
        <c:auto val="1"/>
        <c:lblAlgn val="ctr"/>
        <c:lblOffset val="100"/>
        <c:noMultiLvlLbl val="0"/>
      </c:catAx>
      <c:valAx>
        <c:axId val="196465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46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[Data_NS_05OCT18.xlsx]PivotTable2 (extenstion)!PivotTable4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'PivotTable2 (extenstion)'!$B$3:$B$4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2E-46C4-B0BC-9842F26159F1}"/>
            </c:ext>
          </c:extLst>
        </c:ser>
        <c:ser>
          <c:idx val="1"/>
          <c:order val="1"/>
          <c:tx>
            <c:strRef>
              <c:f>'PivotTable2 (extenstion)'!$C$3:$C$4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2E-46C4-B0BC-9842F26159F1}"/>
            </c:ext>
          </c:extLst>
        </c:ser>
        <c:ser>
          <c:idx val="2"/>
          <c:order val="2"/>
          <c:tx>
            <c:strRef>
              <c:f>'PivotTable2 (extenstion)'!$D$3:$D$4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2E-46C4-B0BC-9842F26159F1}"/>
            </c:ext>
          </c:extLst>
        </c:ser>
        <c:ser>
          <c:idx val="3"/>
          <c:order val="3"/>
          <c:tx>
            <c:strRef>
              <c:f>'PivotTable2 (extenstion)'!$E$3:$E$4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'PivotTable2 (extenstion)'!$A$5:$A$46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'PivotTable2 (extenstion)'!$E$5:$E$46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2E-46C4-B0BC-9842F2615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5041951"/>
        <c:axId val="1965039039"/>
      </c:barChart>
      <c:catAx>
        <c:axId val="196504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39039"/>
        <c:crosses val="autoZero"/>
        <c:auto val="1"/>
        <c:lblAlgn val="ctr"/>
        <c:lblOffset val="100"/>
        <c:noMultiLvlLbl val="0"/>
      </c:catAx>
      <c:valAx>
        <c:axId val="19650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04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142875</xdr:rowOff>
    </xdr:from>
    <xdr:to>
      <xdr:col>23</xdr:col>
      <xdr:colOff>190500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180975</xdr:rowOff>
    </xdr:from>
    <xdr:to>
      <xdr:col>23</xdr:col>
      <xdr:colOff>476250</xdr:colOff>
      <xdr:row>38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1</xdr:row>
      <xdr:rowOff>161925</xdr:rowOff>
    </xdr:from>
    <xdr:to>
      <xdr:col>22</xdr:col>
      <xdr:colOff>76199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14</xdr:row>
      <xdr:rowOff>152399</xdr:rowOff>
    </xdr:from>
    <xdr:to>
      <xdr:col>8</xdr:col>
      <xdr:colOff>180975</xdr:colOff>
      <xdr:row>39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31</xdr:row>
      <xdr:rowOff>28575</xdr:rowOff>
    </xdr:from>
    <xdr:to>
      <xdr:col>20</xdr:col>
      <xdr:colOff>323850</xdr:colOff>
      <xdr:row>64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180975</xdr:rowOff>
    </xdr:from>
    <xdr:to>
      <xdr:col>23</xdr:col>
      <xdr:colOff>476250</xdr:colOff>
      <xdr:row>38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it Sitapara" refreshedDate="43378.745407986113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 count="2791">
        <n v="3133"/>
        <n v="4378"/>
        <n v="25"/>
        <n v="390"/>
        <n v="10116.279999999999"/>
        <n v="391"/>
        <n v="519"/>
        <n v="110"/>
        <n v="1.5199999999999818"/>
        <n v="129.99"/>
        <n v="15"/>
        <n v="1025"/>
        <n v="19588"/>
        <n v="2099"/>
        <n v="56"/>
        <n v="132"/>
        <n v="29"/>
        <n v="10"/>
        <n v="1896.3300000000017"/>
        <n v="385"/>
        <n v="4"/>
        <n v="1690"/>
        <n v="60"/>
        <n v="370"/>
        <n v="3082.6900000000023"/>
        <n v="200"/>
        <n v="690"/>
        <n v="2345"/>
        <n v="42"/>
        <n v="700"/>
        <n v="51.989999999999782"/>
        <n v="0"/>
        <n v="70"/>
        <n v="792"/>
        <n v="665"/>
        <n v="2529"/>
        <n v="18357"/>
        <n v="251"/>
        <n v="7745"/>
        <n v="27"/>
        <n v="5860"/>
        <n v="20866"/>
        <n v="1000"/>
        <n v="350"/>
        <n v="380.55000000000018"/>
        <n v="159"/>
        <n v="3082"/>
        <n v="1621"/>
        <n v="289"/>
        <n v="100"/>
        <n v="2490"/>
        <n v="581"/>
        <n v="285"/>
        <n v="291"/>
        <n v="25.139999999999418"/>
        <n v="148.32999999999993"/>
        <n v="2415"/>
        <n v="1642"/>
        <n v="270.36999999999989"/>
        <n v="880"/>
        <n v="527"/>
        <n v="372"/>
        <n v="325"/>
        <n v="163"/>
        <n v="1094.2299999999996"/>
        <n v="136"/>
        <n v="431"/>
        <n v="185"/>
        <n v="64.659999999999968"/>
        <n v="540"/>
        <n v="160"/>
        <n v="1170"/>
        <n v="1301"/>
        <n v="351"/>
        <n v="870"/>
        <n v="735"/>
        <n v="0.5"/>
        <n v="5"/>
        <n v="306"/>
        <n v="388"/>
        <n v="115"/>
        <n v="904"/>
        <n v="2"/>
        <n v="600"/>
        <n v="260"/>
        <n v="106"/>
        <n v="220"/>
        <n v="90.289999999999964"/>
        <n v="1665"/>
        <n v="67"/>
        <n v="2200"/>
        <n v="1195"/>
        <n v="400"/>
        <n v="1910"/>
        <n v="2050"/>
        <n v="182"/>
        <n v="478"/>
        <n v="22.220000000000255"/>
        <n v="651.57999999999993"/>
        <n v="148.09999999999991"/>
        <n v="-69990"/>
        <n v="-2999"/>
        <n v="-100000000"/>
        <n v="-54849"/>
        <n v="-4000"/>
        <n v="-430"/>
        <n v="-23613"/>
        <n v="-7810"/>
        <n v="-98133"/>
        <n v="-20000"/>
        <n v="-600"/>
        <n v="-1200"/>
        <n v="-72345"/>
        <n v="-71764"/>
        <n v="-5000"/>
        <n v="-2597"/>
        <n v="-3000"/>
        <n v="-55000"/>
        <n v="-145288"/>
        <n v="-200000"/>
        <n v="-10707"/>
        <n v="-2990"/>
        <n v="-5500"/>
        <n v="-5430"/>
        <n v="-4162"/>
        <n v="-19885"/>
        <n v="-7000"/>
        <n v="-49960"/>
        <n v="-9908"/>
        <n v="-99888"/>
        <n v="-249860"/>
        <n v="-379970"/>
        <n v="-49641"/>
        <n v="-1460"/>
        <n v="-1349919"/>
        <n v="-33215"/>
        <n v="-2987"/>
        <n v="-499990"/>
        <n v="-49995"/>
        <n v="-2365"/>
        <n v="-2000000"/>
        <n v="-119360"/>
        <n v="-17000"/>
        <n v="-2000"/>
        <n v="-109989"/>
        <n v="-7675"/>
        <n v="-1940"/>
        <n v="-9675"/>
        <n v="-49999"/>
        <n v="-95000"/>
        <n v="-1110"/>
        <n v="-6000"/>
        <n v="-18703"/>
        <n v="-1500"/>
        <n v="-270"/>
        <n v="-500000"/>
        <n v="-800"/>
        <n v="-799"/>
        <n v="-2701"/>
        <n v="-1000"/>
        <n v="-8018"/>
        <n v="-1449"/>
        <n v="-37800"/>
        <n v="-4200"/>
        <n v="-499655"/>
        <n v="-11950"/>
        <n v="-4750"/>
        <n v="-999983"/>
        <n v="-2497"/>
        <n v="-2035"/>
        <n v="-2238"/>
        <n v="-24721"/>
        <n v="-10000"/>
        <n v="-4428.45"/>
        <n v="-1754"/>
        <n v="-147835"/>
        <n v="-6700"/>
        <n v="-12700"/>
        <n v="-11870"/>
        <n v="-50000"/>
        <n v="-25000"/>
        <n v="-8970"/>
        <n v="-2770"/>
        <n v="-6299"/>
        <n v="-49980"/>
        <n v="-12499"/>
        <n v="-4390"/>
        <n v="-22150.78"/>
        <n v="-88057"/>
        <n v="-4900"/>
        <n v="-41185"/>
        <n v="-49640"/>
        <n v="-870"/>
        <n v="-1500000"/>
        <n v="-6000000"/>
        <n v="-200"/>
        <n v="-28750"/>
        <n v="-28000"/>
        <n v="-8000"/>
        <n v="-14940"/>
        <n v="-3890"/>
        <n v="-350000"/>
        <n v="-599"/>
        <n v="-150000"/>
        <n v="-14950"/>
        <n v="-26000"/>
        <n v="-750"/>
        <n v="1145.1200000000008"/>
        <n v="4600"/>
        <n v="1750"/>
        <n v="648"/>
        <n v="481.5"/>
        <n v="186"/>
        <n v="10273"/>
        <n v="1705"/>
        <n v="1133"/>
        <n v="1292"/>
        <n v="1675"/>
        <n v="895"/>
        <n v="4228"/>
        <n v="11"/>
        <n v="4067.34"/>
        <n v="538.65999999999985"/>
        <n v="5083"/>
        <n v="2354.2699999999968"/>
        <n v="27342"/>
        <n v="23953.42"/>
        <n v="640"/>
        <n v="1480"/>
        <n v="3500"/>
        <n v="4520.2700000000004"/>
        <n v="910"/>
        <n v="555"/>
        <n v="455"/>
        <n v="3115.4400000000005"/>
        <n v="570"/>
        <n v="47233.76999999999"/>
        <n v="1210"/>
        <n v="1404"/>
        <n v="2323.0100000000002"/>
        <n v="388.78999999999996"/>
        <n v="2240"/>
        <n v="1679"/>
        <n v="1904"/>
        <n v="6748"/>
        <n v="13594"/>
        <n v="9744.11"/>
        <n v="42108"/>
        <n v="1132.3199999999997"/>
        <n v="535"/>
        <n v="2569.0499999999993"/>
        <n v="1850.4599999999991"/>
        <n v="18035.509999999998"/>
        <n v="1373"/>
        <n v="11445"/>
        <n v="1605.3099999999977"/>
        <n v="723"/>
        <n v="300.80000000000018"/>
        <n v="1001"/>
        <n v="1130.1999999999971"/>
        <n v="360"/>
        <n v="16554.559999999998"/>
        <n v="4681.5499999999993"/>
        <n v="128"/>
        <n v="11254.839999999997"/>
        <n v="7895.25"/>
        <n v="430.65999999999985"/>
        <n v="2435.5499999999993"/>
        <n v="46"/>
        <n v="1124"/>
        <n v="4476"/>
        <n v="2275"/>
        <n v="1929"/>
        <n v="668"/>
        <n v="3410"/>
        <n v="41.289999999999964"/>
        <n v="820.33000000000175"/>
        <n v="950"/>
        <n v="805"/>
        <n v="2851.5"/>
        <n v="312"/>
        <n v="2066"/>
        <n v="241"/>
        <n v="9166"/>
        <n v="634"/>
        <n v="1316"/>
        <n v="932"/>
        <n v="1978"/>
        <n v="1246"/>
        <n v="2198"/>
        <n v="19394.600000000006"/>
        <n v="1456"/>
        <n v="2710.8000000000029"/>
        <n v="550"/>
        <n v="2642"/>
        <n v="13015"/>
        <n v="10091"/>
        <n v="119"/>
        <n v="235"/>
        <n v="4209.7799999999988"/>
        <n v="35.050000000000182"/>
        <n v="1520.0400000000009"/>
        <n v="485"/>
        <n v="8758"/>
        <n v="201.5199999999968"/>
        <n v="608.59000000000015"/>
        <n v="698"/>
        <n v="3375"/>
        <n v="7028.880000000001"/>
        <n v="4636.1999999999971"/>
        <n v="300"/>
        <n v="747.18000000000029"/>
        <n v="3690"/>
        <n v="9296"/>
        <n v="1656"/>
        <n v="5035.18"/>
        <n v="138"/>
        <n v="5690"/>
        <n v="201.93000000000029"/>
        <n v="11100"/>
        <n v="1544"/>
        <n v="1175"/>
        <n v="165"/>
        <n v="3876.9499999999971"/>
        <n v="2335"/>
        <n v="711.30000000000018"/>
        <n v="596"/>
        <n v="500"/>
        <n v="335.01000000000022"/>
        <n v="514"/>
        <n v="660.11999999999989"/>
        <n v="5505"/>
        <n v="21253"/>
        <n v="76"/>
        <n v="1839"/>
        <n v="146"/>
        <n v="1728"/>
        <n v="353"/>
        <n v="2412"/>
        <n v="1660"/>
        <n v="1182.5"/>
        <n v="935"/>
        <n v="1066"/>
        <n v="2421"/>
        <n v="1495.5"/>
        <n v="1"/>
        <n v="43316"/>
        <n v="1308"/>
        <n v="55444.119999999995"/>
        <n v="122"/>
        <n v="167"/>
        <n v="5223"/>
        <n v="559"/>
        <n v="804.45000000000073"/>
        <n v="485.35000000000036"/>
        <n v="1887"/>
        <n v="1361"/>
        <n v="1230.25"/>
        <n v="1906"/>
        <n v="833"/>
        <n v="263"/>
        <n v="1082"/>
        <n v="216"/>
        <n v="215.73000000000002"/>
        <n v="31"/>
        <n v="86.260000000000218"/>
        <n v="184"/>
        <n v="283"/>
        <n v="315"/>
        <n v="671"/>
        <n v="651"/>
        <n v="528"/>
        <n v="30.059999999999945"/>
        <n v="202.17000000000007"/>
        <n v="26"/>
        <n v="142"/>
        <n v="35"/>
        <n v="-3285.5"/>
        <n v="-14699"/>
        <n v="-39570"/>
        <n v="-19847"/>
        <n v="-2796.1"/>
        <n v="-49994"/>
        <n v="-9867"/>
        <n v="-6500"/>
        <n v="-11324"/>
        <n v="-976"/>
        <n v="-2585"/>
        <n v="-2375"/>
        <n v="-109997"/>
        <n v="-18124"/>
        <n v="-450"/>
        <n v="-4995"/>
        <n v="-400"/>
        <n v="-10309"/>
        <n v="-9990"/>
        <n v="-950"/>
        <n v="-59998"/>
        <n v="-9734"/>
        <n v="-29995"/>
        <n v="-2417.9899999999998"/>
        <n v="-1955"/>
        <n v="-49604"/>
        <n v="-94849"/>
        <n v="-9918"/>
        <n v="-64955"/>
        <n v="-8827"/>
        <n v="-9179"/>
        <n v="-38975"/>
        <n v="-8475"/>
        <n v="-550"/>
        <n v="-100000"/>
        <n v="-53750"/>
        <n v="-1009"/>
        <n v="-374"/>
        <n v="-9924"/>
        <n v="-15685"/>
        <n v="-7500"/>
        <n v="-4949"/>
        <n v="-48459"/>
        <n v="-659"/>
        <n v="-29139"/>
        <n v="-3299"/>
        <n v="-215093.41"/>
        <n v="-10116"/>
        <n v="-32236"/>
        <n v="-28170"/>
        <n v="-7470"/>
        <n v="-79851"/>
        <n v="-29640.989999999998"/>
        <n v="-549950"/>
        <n v="-12000"/>
        <n v="-74782"/>
        <n v="-10000000"/>
        <n v="-30000"/>
        <n v="-19969"/>
        <n v="-59999"/>
        <n v="-4450"/>
        <n v="-62114"/>
        <n v="-18090"/>
        <n v="-6285"/>
        <n v="-19770"/>
        <n v="-6386"/>
        <n v="-24165"/>
        <n v="-11948"/>
        <n v="-199750"/>
        <n v="-19360"/>
        <n v="-49600"/>
        <n v="-4990"/>
        <n v="-14000"/>
        <n v="-4850"/>
        <n v="-7989"/>
        <n v="-43038"/>
        <n v="-1450"/>
        <n v="-72349"/>
        <n v="-14795"/>
        <n v="-7175"/>
        <n v="-9255"/>
        <n v="105"/>
        <n v="232"/>
        <n v="440"/>
        <n v="1030"/>
        <n v="303.55000000000018"/>
        <n v="210"/>
        <n v="85"/>
        <n v="180"/>
        <n v="365"/>
        <n v="265"/>
        <n v="2325"/>
        <n v="50"/>
        <n v="602.5"/>
        <n v="410"/>
        <n v="10121"/>
        <n v="3.2200000000000273"/>
        <n v="-14999"/>
        <n v="-4475"/>
        <n v="-249999"/>
        <n v="-21930"/>
        <n v="-494"/>
        <n v="-36308"/>
        <n v="-59948"/>
        <n v="-9991"/>
        <n v="-2432"/>
        <n v="-4965"/>
        <n v="-71219"/>
        <n v="-45000"/>
        <n v="-24877"/>
        <n v="-2454"/>
        <n v="-7800"/>
        <n v="-148634"/>
        <n v="-239950"/>
        <n v="-99988"/>
        <n v="-14945"/>
        <n v="-74932"/>
        <n v="-17999"/>
        <n v="-4999"/>
        <n v="-24255"/>
        <n v="-2480"/>
        <n v="-84858"/>
        <n v="-24894"/>
        <n v="-2500"/>
        <n v="-88542"/>
        <n v="-11100"/>
        <n v="-59741"/>
        <n v="-79999"/>
        <n v="-124986"/>
        <n v="-11825"/>
        <n v="-8999"/>
        <n v="-990"/>
        <n v="-9000"/>
        <n v="-9944"/>
        <n v="-27275"/>
        <n v="-8699"/>
        <n v="-7499"/>
        <n v="-4777"/>
        <n v="-99939"/>
        <n v="-7250"/>
        <n v="-385"/>
        <n v="-24974"/>
        <n v="-99574"/>
        <n v="-19994"/>
        <n v="-7480"/>
        <n v="-1650"/>
        <n v="-49969"/>
        <n v="-9860"/>
        <n v="-70000"/>
        <n v="-14409.98"/>
        <n v="-4869"/>
        <n v="-250"/>
        <n v="-148539"/>
        <n v="-775"/>
        <n v="-13803"/>
        <n v="-80000"/>
        <n v="-47182"/>
        <n v="-515"/>
        <n v="-2499999"/>
        <n v="-29700"/>
        <n v="-24739"/>
        <n v="-5659"/>
        <n v="-75000"/>
        <n v="-20655"/>
        <n v="-449910"/>
        <n v="-199650"/>
        <n v="-11989"/>
        <n v="-49310"/>
        <n v="-8755"/>
        <n v="-24998"/>
        <n v="-1996"/>
        <n v="-199982"/>
        <n v="-999999"/>
        <n v="7665"/>
        <n v="272097"/>
        <n v="1452"/>
        <n v="50029.479999999996"/>
        <n v="3574"/>
        <n v="255.01"/>
        <n v="141"/>
        <n v="9388"/>
        <n v="999"/>
        <n v="14"/>
        <n v="31084.5"/>
        <n v="20075"/>
        <n v="3751"/>
        <n v="5678"/>
        <n v="3855"/>
        <n v="1289"/>
        <n v="17"/>
        <n v="-48471"/>
        <n v="-9905"/>
        <n v="-38844"/>
        <n v="-199300"/>
        <n v="-11096"/>
        <n v="-8136"/>
        <n v="-199992"/>
        <n v="-44990"/>
        <n v="-14316"/>
        <n v="-156985"/>
        <n v="-63651"/>
        <n v="-18172"/>
        <n v="-39186"/>
        <n v="-99795"/>
        <n v="-49985"/>
        <n v="-5109"/>
        <n v="-98529"/>
        <n v="-37208"/>
        <n v="-27892"/>
        <n v="-48173"/>
        <n v="-55566"/>
        <n v="-2499"/>
        <n v="-49947"/>
        <n v="-34702"/>
        <n v="-296052"/>
        <n v="-1447"/>
        <n v="-96450"/>
        <n v="-5402"/>
        <n v="-84702.5"/>
        <n v="-17532"/>
        <n v="-49740"/>
        <n v="-18694"/>
        <n v="-64662"/>
        <n v="-149410"/>
        <n v="-59364"/>
        <n v="-174999"/>
        <n v="-2681"/>
        <n v="-84610"/>
        <n v="-22851.259999999995"/>
        <n v="-14597"/>
        <n v="-16882"/>
        <n v="-10377.99"/>
        <n v="-14163"/>
        <n v="-54519"/>
        <n v="-99023"/>
        <n v="-14329.400000000001"/>
        <n v="-31163"/>
        <n v="-14939"/>
        <n v="-66209"/>
        <n v="-48395"/>
        <n v="-24801"/>
        <n v="-12751"/>
        <n v="-26111"/>
        <n v="-99695"/>
        <n v="-11910"/>
        <n v="-14806"/>
        <n v="835"/>
        <n v="1813"/>
        <n v="8006"/>
        <n v="469"/>
        <n v="383.01000000000022"/>
        <n v="1943"/>
        <n v="417.44999999999982"/>
        <n v="1226"/>
        <n v="6438"/>
        <n v="1300"/>
        <n v="24"/>
        <n v="512"/>
        <n v="2170"/>
        <n v="6771"/>
        <n v="1120"/>
        <n v="101"/>
        <n v="222"/>
        <n v="293.79999999999927"/>
        <n v="150"/>
        <n v="264"/>
        <n v="116"/>
        <n v="1756"/>
        <n v="331"/>
        <n v="3"/>
        <n v="556"/>
        <n v="585"/>
        <n v="2800"/>
        <n v="75"/>
        <n v="47.690000000000055"/>
        <n v="124"/>
        <n v="345"/>
        <n v="96"/>
        <n v="-2200"/>
        <n v="-4765"/>
        <n v="-3500"/>
        <n v="-4285"/>
        <n v="-4479"/>
        <n v="-4823"/>
        <n v="-2344"/>
        <n v="-17500"/>
        <n v="-37990"/>
        <n v="-3727"/>
        <n v="-149"/>
        <n v="-9830"/>
        <n v="-3402"/>
        <n v="-2979"/>
        <n v="-498"/>
        <n v="-14600"/>
        <n v="40"/>
        <n v="265.23"/>
        <n v="722"/>
        <n v="403.14"/>
        <n v="2140"/>
        <n v="170"/>
        <n v="1035.05"/>
        <n v="4437.4599999999991"/>
        <n v="290"/>
        <n v="11.110000000000127"/>
        <n v="76.429999999999836"/>
        <n v="425"/>
        <n v="1650"/>
        <n v="135"/>
        <n v="226"/>
        <n v="521"/>
        <n v="782"/>
        <n v="230.42999999999984"/>
        <n v="80"/>
        <n v="355"/>
        <n v="205"/>
        <n v="151"/>
        <n v="311"/>
        <n v="899.94"/>
        <n v="273"/>
        <n v="280"/>
        <n v="1058.5500000000002"/>
        <n v="556.65999999999985"/>
        <n v="195"/>
        <n v="681"/>
        <n v="575"/>
        <n v="636"/>
        <n v="550.09999999999991"/>
        <n v="54"/>
        <n v="91"/>
        <n v="20"/>
        <n v="2000"/>
        <n v="91.059999999999491"/>
        <n v="1706"/>
        <n v="46.520000000000437"/>
        <n v="545"/>
        <n v="908"/>
        <n v="830.82999999999993"/>
        <n v="2041.6599999999999"/>
        <n v="66"/>
        <n v="108"/>
        <n v="5014"/>
        <n v="2824"/>
        <n v="1019.0100000000002"/>
        <n v="242.01"/>
        <n v="796"/>
        <n v="2207"/>
        <n v="609"/>
        <n v="174"/>
        <n v="5065.3000000000029"/>
        <n v="295"/>
        <n v="528.06999999999994"/>
        <n v="187"/>
        <n v="-11460"/>
        <n v="-4399"/>
        <n v="-49830"/>
        <n v="-1910"/>
        <n v="-3800"/>
        <n v="-2155"/>
        <n v="-2860"/>
        <n v="-3799"/>
        <n v="-44950"/>
        <n v="-7760"/>
        <n v="-19938"/>
        <n v="-5675"/>
        <n v="-7935"/>
        <n v="-3455"/>
        <n v="-2270"/>
        <n v="-1866"/>
        <n v="-649"/>
        <n v="-4935"/>
        <n v="-1456"/>
        <n v="-3667"/>
        <n v="-3720"/>
        <n v="-1198"/>
        <n v="-1980"/>
        <n v="-295"/>
        <n v="-928"/>
        <n v="-22639.68"/>
        <n v="-2875"/>
        <n v="-7740"/>
        <n v="-3555"/>
        <n v="-1800"/>
        <n v="-12166"/>
        <n v="-7805"/>
        <n v="-4800"/>
        <n v="-2430"/>
        <n v="-470"/>
        <n v="-4979"/>
        <n v="-29910"/>
        <n v="-4840"/>
        <n v="-49849"/>
        <n v="-6304"/>
        <n v="-15000"/>
        <n v="-2900"/>
        <n v="-15480"/>
        <n v="-427"/>
        <n v="-3470"/>
        <n v="-28018"/>
        <n v="-6125"/>
        <n v="-3300"/>
        <n v="-4970"/>
        <n v="-3704"/>
        <n v="-19900"/>
        <n v="-10365"/>
        <n v="-21320"/>
        <n v="-14670"/>
        <n v="-2673"/>
        <n v="-5840"/>
        <n v="-12925"/>
        <n v="-500"/>
        <n v="-555"/>
        <n v="-1869"/>
        <n v="-8119"/>
        <n v="-1880"/>
        <n v="-3480"/>
        <n v="-3450"/>
        <n v="-1400"/>
        <n v="-3460"/>
        <n v="-6975"/>
        <n v="-2710"/>
        <n v="-7456"/>
        <n v="-48839"/>
        <n v="-6832"/>
        <n v="-2711"/>
        <n v="-43337"/>
        <n v="-97516"/>
        <n v="-14714"/>
        <n v="-850"/>
        <n v="-3520"/>
        <n v="-19727"/>
        <n v="-3598"/>
        <n v="-30805"/>
        <n v="-29428"/>
        <n v="-14874"/>
        <n v="-8489"/>
        <n v="-283016"/>
        <n v="-49139"/>
        <n v="-11767"/>
        <n v="-6896"/>
        <n v="-30570"/>
        <n v="-54921"/>
        <n v="-1788"/>
        <n v="-34623"/>
        <n v="-109121"/>
        <n v="-24702"/>
        <n v="-10224"/>
        <n v="-16438"/>
        <n v="-7894"/>
        <n v="-16000"/>
        <n v="-2704"/>
        <n v="-99774"/>
        <n v="-13075"/>
        <n v="-19589"/>
        <n v="-49720"/>
        <n v="-97393"/>
        <n v="-147111"/>
        <n v="-1791"/>
        <n v="-75616"/>
        <n v="-6013.84"/>
        <n v="-8514"/>
        <n v="-88877"/>
        <n v="-17497"/>
        <n v="-73468"/>
        <n v="-9894"/>
        <n v="-28112"/>
        <n v="-17450"/>
        <n v="-43390"/>
        <n v="-8323"/>
        <n v="-4788"/>
        <n v="-99533"/>
        <n v="-52439"/>
        <n v="-195331"/>
        <n v="-9274"/>
        <n v="-3935"/>
        <n v="-24865"/>
        <n v="-138317"/>
        <n v="-874876"/>
        <n v="-7039"/>
        <n v="-16789"/>
        <n v="-4448"/>
        <n v="-49898"/>
        <n v="-3766"/>
        <n v="-16704"/>
        <n v="-93250"/>
        <n v="-43435"/>
        <n v="-115030"/>
        <n v="-19925"/>
        <n v="1071751.05"/>
        <n v="-16368"/>
        <n v="-6940"/>
        <n v="-8760"/>
        <n v="-97158"/>
        <n v="-192803"/>
        <n v="-19379"/>
        <n v="-23700"/>
        <n v="1636"/>
        <n v="7554.1100000000006"/>
        <n v="298"/>
        <n v="2743"/>
        <n v="3727.5499999999993"/>
        <n v="6949.820000000007"/>
        <n v="0.57999999999992724"/>
        <n v="1727"/>
        <n v="1176"/>
        <n v="4842"/>
        <n v="740"/>
        <n v="458.84000000000015"/>
        <n v="38"/>
        <n v="1500.0900000000001"/>
        <n v="352"/>
        <n v="556.22000000000025"/>
        <n v="21"/>
        <n v="680"/>
        <n v="-84750"/>
        <n v="-50"/>
        <n v="-640"/>
        <n v="-91463"/>
        <n v="-6994"/>
        <n v="-1999"/>
        <n v="-14788"/>
        <n v="-4336"/>
        <n v="-1485"/>
        <n v="-40000"/>
        <n v="-1100"/>
        <n v="-4950"/>
        <n v="-9"/>
        <n v="-81923"/>
        <n v="-2919"/>
        <n v="-144949"/>
        <n v="-370"/>
        <n v="-29955"/>
        <n v="-1350"/>
        <n v="-9930"/>
        <n v="-100"/>
        <n v="-74949"/>
        <n v="-740"/>
        <n v="-50593"/>
        <n v="-955"/>
        <n v="-27926"/>
        <n v="-17656"/>
        <n v="-25322"/>
        <n v="-18179"/>
        <n v="-67988"/>
        <n v="-49590"/>
        <n v="-28974"/>
        <n v="-17985"/>
        <n v="-38617.660000000003"/>
        <n v="-13826"/>
        <n v="-12994"/>
        <n v="-175"/>
        <n v="-1979"/>
        <n v="-257.75"/>
        <n v="-14705.99"/>
        <n v="-474826"/>
        <n v="-9848"/>
        <n v="-99953"/>
        <n v="-23197"/>
        <n v="-4975"/>
        <n v="-3900"/>
        <n v="-99959"/>
        <n v="-7575"/>
        <n v="-14757"/>
        <n v="-57029"/>
        <n v="-898569"/>
        <n v="-235"/>
        <n v="-24267.5"/>
        <n v="-9955"/>
        <n v="-49745"/>
        <n v="-56727.08"/>
        <n v="-995"/>
        <n v="-5990"/>
        <n v="-39947"/>
        <n v="-499821.48"/>
        <n v="-917"/>
        <n v="-4391"/>
        <n v="-2095"/>
        <n v="-249971"/>
        <n v="-3200"/>
        <n v="-4989"/>
        <n v="-89575"/>
        <n v="-1990"/>
        <n v="-34415"/>
        <n v="-999"/>
        <n v="-19979"/>
        <n v="-8562"/>
        <n v="-2980"/>
        <n v="-24999"/>
        <n v="-3920"/>
        <n v="-15125"/>
        <n v="-34875"/>
        <n v="-7995"/>
        <n v="-44814"/>
        <n v="-9300"/>
        <n v="-79900"/>
        <n v="-5470"/>
        <n v="-14927"/>
        <n v="-49925"/>
        <n v="-2248"/>
        <n v="-15089"/>
        <n v="-7950"/>
        <n v="-4675"/>
        <n v="-24812"/>
        <n v="-9849"/>
        <n v="-7465"/>
        <n v="-6750"/>
        <n v="-28845"/>
        <n v="-18000"/>
        <n v="-59965"/>
        <n v="-5200"/>
        <n v="-7929.5"/>
        <n v="-12129"/>
        <n v="-59021"/>
        <n v="-16980"/>
        <n v="-9983"/>
        <n v="-24900"/>
        <n v="-24975"/>
        <n v="-124970"/>
        <n v="-14114"/>
        <n v="-19415"/>
        <n v="-174990"/>
        <n v="-74995"/>
        <n v="-56800"/>
        <n v="-44125"/>
        <n v="-49996"/>
        <n v="-958"/>
        <n v="-2400"/>
        <n v="1086"/>
        <n v="505"/>
        <n v="361"/>
        <n v="1211"/>
        <n v="175"/>
        <n v="245"/>
        <n v="190"/>
        <n v="831"/>
        <n v="27780"/>
        <n v="24637"/>
        <n v="22994"/>
        <n v="5621"/>
        <n v="1229"/>
        <n v="146.27000000000044"/>
        <n v="24811"/>
        <n v="383"/>
        <n v="112"/>
        <n v="696"/>
        <n v="5530"/>
        <n v="30863"/>
        <n v="726"/>
        <n v="145"/>
        <n v="34304.01"/>
        <n v="6398"/>
        <n v="689"/>
        <n v="6505"/>
        <n v="9674"/>
        <n v="565"/>
        <n v="251.01000000000022"/>
        <n v="7215"/>
        <n v="2397"/>
        <n v="-13940"/>
        <n v="-2868"/>
        <n v="-48063"/>
        <n v="-3535"/>
        <n v="-2725"/>
        <n v="-4960"/>
        <n v="-884"/>
        <n v="-7324"/>
        <n v="-822"/>
        <n v="-7759"/>
        <n v="-2463"/>
        <n v="-906"/>
        <n v="405"/>
        <n v="340"/>
        <n v="775"/>
        <n v="1291"/>
        <n v="30046"/>
        <n v="1318"/>
        <n v="30373.32"/>
        <n v="6623"/>
        <n v="3071"/>
        <n v="5389.1299999999974"/>
        <n v="10710"/>
        <n v="13577.560000000001"/>
        <n v="451"/>
        <n v="1652"/>
        <n v="432"/>
        <n v="670.17000000000007"/>
        <n v="45"/>
        <n v="396"/>
        <n v="1626"/>
        <n v="1472"/>
        <n v="140"/>
        <n v="13743.839999999997"/>
        <n v="9321.0999999999985"/>
        <n v="132.63000000000011"/>
        <n v="918.64999999999964"/>
        <n v="3571"/>
        <n v="1348.17"/>
        <n v="1636.7799999999988"/>
        <n v="750"/>
        <n v="3542"/>
        <n v="1110.5"/>
        <n v="33"/>
        <n v="125"/>
        <n v="18"/>
        <n v="376"/>
        <n v="1371"/>
        <n v="335"/>
        <n v="49"/>
        <n v="1905"/>
        <n v="93"/>
        <n v="840"/>
        <n v="1050"/>
        <n v="55"/>
        <n v="1059.1300000000001"/>
        <n v="-24149"/>
        <n v="-22207"/>
        <n v="-38229"/>
        <n v="-44243"/>
        <n v="-8864"/>
        <n v="1379"/>
        <n v="-16900"/>
        <n v="-169930"/>
        <n v="-4572"/>
        <n v="-27554"/>
        <n v="-177972"/>
        <n v="-59596"/>
        <n v="-74999"/>
        <n v="-188533"/>
        <n v="-33870"/>
        <n v="-4924"/>
        <n v="-99497"/>
        <n v="-455981"/>
        <n v="-34894"/>
        <n v="-13668"/>
        <n v="-45080"/>
        <n v="-19514"/>
        <n v="-98870"/>
        <n v="-46295"/>
        <n v="-73252"/>
        <n v="-49592"/>
        <n v="-27127"/>
        <n v="-246583"/>
        <n v="-10115"/>
        <n v="-118697"/>
        <n v="-20060"/>
        <n v="-15053"/>
        <n v="-25309"/>
        <n v="-29009"/>
        <n v="-46683"/>
        <n v="-1680"/>
        <n v="-7410"/>
        <n v="-49900"/>
        <n v="1149"/>
        <n v="4166"/>
        <n v="2319"/>
        <n v="5210"/>
        <n v="202.5"/>
        <n v="253"/>
        <n v="3614"/>
        <n v="336"/>
        <n v="363"/>
        <n v="567"/>
        <n v="2815.5600000000004"/>
        <n v="506"/>
        <n v="104"/>
        <n v="1098"/>
        <n v="1559"/>
        <n v="7830"/>
        <n v="1986.6900000000005"/>
        <n v="713"/>
        <n v="1730.6299999999974"/>
        <n v="496"/>
        <n v="120"/>
        <n v="501"/>
        <n v="1342"/>
        <n v="2853"/>
        <n v="5642"/>
        <n v="2067"/>
        <n v="1160"/>
        <n v="81"/>
        <n v="349"/>
        <n v="2473"/>
        <n v="843"/>
        <n v="832.48999999999978"/>
        <n v="475"/>
        <n v="1465"/>
        <n v="1740.37"/>
        <n v="227"/>
        <n v="255"/>
        <n v="51"/>
        <n v="341"/>
        <n v="166"/>
        <n v="416"/>
        <n v="438"/>
        <n v="1385"/>
        <n v="426"/>
        <n v="2353"/>
        <n v="236"/>
        <n v="9913"/>
        <n v="229"/>
        <n v="103"/>
        <n v="-14259"/>
        <n v="-24895"/>
        <n v="-11985"/>
        <n v="-2985"/>
        <n v="-5999"/>
        <n v="-2993"/>
        <n v="-6680"/>
        <n v="-1900"/>
        <n v="-499"/>
        <n v="-3600"/>
        <n v="-4445"/>
        <n v="-2994"/>
        <n v="-5855"/>
        <n v="-107"/>
        <n v="-199800"/>
        <n v="-29900"/>
        <n v="-5973"/>
        <n v="-13000"/>
        <n v="-4581"/>
        <n v="-4597"/>
        <n v="-11569"/>
        <n v="-11195"/>
        <n v="-73810"/>
        <n v="-14985"/>
        <n v="-9923"/>
        <n v="-2193"/>
        <n v="-19400"/>
        <n v="-2545"/>
        <n v="-12999"/>
        <n v="-177980"/>
        <n v="-130000"/>
        <n v="-900"/>
        <n v="-499925"/>
        <n v="-8888"/>
        <n v="-99999"/>
        <n v="-18948"/>
        <n v="-1735"/>
        <n v="-13425"/>
        <n v="-4855"/>
        <n v="-37000"/>
        <n v="-25000000"/>
        <n v="186.69000000000051"/>
        <n v="340.69999999999982"/>
        <n v="286"/>
        <n v="3160"/>
        <n v="106924.35"/>
        <n v="1260.369999999999"/>
        <n v="6032"/>
        <n v="225"/>
        <n v="3728"/>
        <n v="377"/>
        <n v="9676"/>
        <n v="307.74"/>
        <n v="368"/>
        <n v="13300.45"/>
        <n v="33693.279999999999"/>
        <n v="3393"/>
        <n v="540807.11"/>
        <n v="598"/>
        <n v="8520.1999999999971"/>
        <n v="-4895"/>
        <n v="-6950"/>
        <n v="-6550"/>
        <n v="-19952"/>
        <n v="-14640"/>
        <n v="-2005"/>
        <n v="-3970"/>
        <n v="-4555"/>
        <n v="-2943"/>
        <n v="-1995"/>
        <n v="-2099"/>
        <n v="34492"/>
        <n v="318"/>
        <n v="295.92999999999984"/>
        <n v="11566"/>
        <n v="573"/>
        <n v="171"/>
        <n v="1380"/>
        <n v="1991"/>
        <n v="4137.2200000000012"/>
        <n v="165.60000000000036"/>
        <n v="1651"/>
        <n v="16057"/>
        <n v="4001.5"/>
        <n v="1619"/>
        <n v="171567"/>
        <n v="9297"/>
        <n v="15805"/>
        <n v="302.75"/>
        <n v="625"/>
        <n v="2555"/>
        <n v="16950.099999999999"/>
        <n v="4596"/>
        <n v="3210"/>
        <n v="1924.1499999999996"/>
        <n v="4675"/>
        <n v="365.55000000000018"/>
        <n v="5447"/>
        <n v="129"/>
        <n v="12189"/>
        <n v="1785"/>
        <n v="19201"/>
        <n v="20313"/>
        <n v="23830"/>
        <n v="1297"/>
        <n v="18037.009999999998"/>
        <n v="9588"/>
        <n v="7197.2200000000012"/>
        <n v="2680"/>
        <n v="-17994"/>
        <n v="-480"/>
        <n v="-2240"/>
        <n v="-711"/>
        <n v="-20"/>
        <n v="-330"/>
        <n v="-2185"/>
        <n v="-823"/>
        <n v="-715"/>
        <n v="-2406"/>
        <n v="-9933"/>
        <n v="-5915"/>
        <n v="-23625"/>
        <n v="-8150"/>
        <n v="-21590"/>
        <n v="-3516"/>
        <n v="-12020"/>
        <n v="-8777"/>
        <n v="-9494"/>
        <n v="-7709"/>
        <n v="-4350"/>
        <n v="-9945"/>
        <n v="-1692"/>
        <n v="-3305"/>
        <n v="-1750"/>
        <n v="-907"/>
        <n v="-19985"/>
        <n v="-420"/>
        <n v="-516"/>
        <n v="-58980"/>
        <n v="-25"/>
        <n v="-21997"/>
        <n v="-795"/>
        <n v="-99720"/>
        <n v="-3175"/>
        <n v="-4633"/>
        <n v="206.23000000000002"/>
        <n v="2.5"/>
        <n v="0.66000000000008185"/>
        <n v="619"/>
        <n v="41.600000000000364"/>
        <n v="80.329999999999927"/>
        <n v="4511"/>
        <n v="275"/>
        <n v="3437"/>
        <n v="201"/>
        <n v="1130"/>
        <n v="420"/>
        <n v="130"/>
        <n v="1060"/>
        <n v="8"/>
        <n v="4150"/>
        <n v="95"/>
        <n v="37"/>
        <n v="6610"/>
        <n v="5591"/>
        <n v="65"/>
        <n v="19"/>
        <n v="279.44000000000005"/>
        <n v="1235"/>
        <n v="204"/>
        <n v="22.329999999999927"/>
        <n v="30"/>
        <n v="3711.5200000000004"/>
        <n v="219"/>
        <n v="643"/>
        <n v="25.119999999999891"/>
        <n v="1233.4500000000007"/>
        <n v="1934"/>
        <n v="64"/>
        <n v="923"/>
        <n v="198"/>
        <n v="211"/>
        <n v="560.2199999999998"/>
        <n v="1522"/>
        <n v="913"/>
        <n v="795"/>
        <n v="13.470000000000027"/>
        <n v="590"/>
        <n v="5085"/>
        <n v="374.16000000000008"/>
        <n v="460"/>
        <n v="276"/>
        <n v="1500"/>
        <n v="924.38000000000466"/>
        <n v="-2740"/>
        <n v="730"/>
        <n v="-4982"/>
        <n v="-6875"/>
        <n v="-2228"/>
        <n v="-1865"/>
        <n v="-19958"/>
        <n v="-2610"/>
        <n v="-2720"/>
        <n v="-9995"/>
        <n v="-10595"/>
        <n v="-300000"/>
        <n v="-9974"/>
        <n v="-125000"/>
        <n v="-4889"/>
        <n v="-5040"/>
        <n v="-16499"/>
        <n v="-698"/>
        <n v="-4513"/>
        <n v="-1665"/>
        <n v="-4966"/>
        <n v="-8950"/>
        <n v="-2950"/>
        <n v="-23033"/>
        <n v="-1850"/>
        <n v="-1870"/>
        <n v="-34925"/>
        <n v="-3965"/>
        <n v="-3775"/>
        <n v="-2879"/>
        <n v="-9350"/>
        <n v="-5965"/>
        <n v="-4940"/>
        <n v="-4304"/>
        <n v="-395"/>
        <n v="-4499"/>
        <n v="-890"/>
        <n v="-2978"/>
        <n v="-3150"/>
        <n v="-4980"/>
        <n v="1015"/>
        <n v="981"/>
        <n v="446"/>
        <n v="14974"/>
        <n v="2360.5"/>
        <n v="5081"/>
        <n v="1922"/>
        <n v="1200"/>
        <n v="155.60000000000036"/>
        <n v="800"/>
        <n v="147"/>
        <n v="330"/>
        <n v="3272"/>
        <n v="785"/>
        <n v="-8844"/>
        <n v="-5066.5200000000004"/>
        <n v="-2714"/>
        <n v="-4813"/>
        <n v="-38919"/>
        <n v="-10654"/>
        <n v="-4642"/>
        <n v="-28123"/>
        <n v="-1352"/>
        <n v="-11342"/>
        <n v="-4665"/>
        <n v="-4149"/>
        <n v="-49005"/>
        <n v="-7014"/>
        <n v="-18077"/>
        <n v="-4083"/>
        <n v="-29578"/>
        <n v="-30523"/>
        <n v="-3012"/>
        <n v="-19147"/>
        <n v="-8467"/>
        <n v="-5424"/>
        <n v="-7960"/>
        <n v="-31364"/>
        <n v="-2893"/>
        <n v="-9719"/>
        <n v="-2960"/>
        <n v="-8003"/>
        <n v="-17154"/>
        <n v="-14810"/>
        <n v="-3245"/>
        <n v="-13818"/>
        <n v="-3930.17"/>
        <n v="-36800"/>
        <n v="-14645"/>
        <n v="-1803"/>
        <n v="-12110"/>
        <n v="-10048"/>
        <n v="-14309"/>
        <n v="-19409"/>
        <n v="-4447"/>
        <n v="-16406"/>
        <n v="-3120"/>
        <n v="-435"/>
        <n v="-53960"/>
        <n v="-5635"/>
        <n v="-8750"/>
        <n v="-6098"/>
        <n v="-24491"/>
        <n v="-8581"/>
        <n v="-1175"/>
        <n v="-24293"/>
        <n v="872.25"/>
        <n v="111"/>
        <n v="53"/>
        <n v="32"/>
        <n v="1000.25"/>
        <n v="230"/>
        <n v="650"/>
        <n v="1805"/>
        <n v="5017"/>
        <n v="1241"/>
        <n v="1.4900000000000091"/>
        <n v="1053"/>
        <n v="2400.6100000000006"/>
        <n v="5689"/>
        <n v="522"/>
        <n v="221"/>
        <n v="137"/>
        <n v="2545"/>
        <n v="318.54999999999927"/>
        <n v="4730.16"/>
        <n v="486"/>
        <n v="955"/>
        <n v="-250000"/>
        <n v="-16545"/>
        <n v="-2490"/>
        <n v="-3712"/>
        <n v="-109996"/>
        <n v="-24875"/>
        <n v="-19990"/>
        <n v="-23783"/>
        <n v="-3139"/>
        <n v="-1834"/>
        <n v="-19788"/>
        <n v="-7964"/>
        <n v="-159974"/>
        <n v="-9949"/>
        <n v="-280"/>
        <n v="-60"/>
        <n v="-4994"/>
        <n v="-3996"/>
        <n v="1453.69"/>
        <n v="48"/>
        <n v="747"/>
        <n v="5350.130000000001"/>
        <n v="183"/>
        <n v="156"/>
        <n v="445"/>
        <n v="234.11000000000013"/>
        <n v="-96330"/>
        <n v="-988"/>
        <n v="-1602"/>
        <n v="-49950"/>
        <n v="-24958"/>
        <n v="-28620"/>
        <n v="-29915"/>
        <n v="-24567"/>
        <n v="-30061"/>
        <n v="-51514"/>
        <n v="-42490"/>
        <n v="-47363"/>
        <n v="-606"/>
        <n v="-492"/>
        <n v="-19898"/>
        <n v="-184975"/>
        <n v="-24740"/>
        <n v="-263"/>
        <n v="-5697"/>
        <n v="552"/>
        <n v="176"/>
        <n v="155"/>
        <n v="1430.69"/>
        <n v="270"/>
        <n v="412.02"/>
        <n v="367"/>
        <n v="4346"/>
        <n v="1181"/>
        <n v="1239.0100000000002"/>
        <n v="523.47"/>
        <n v="2390"/>
        <n v="1070"/>
        <n v="461"/>
        <n v="65295.890000000014"/>
        <n v="2306.42"/>
        <n v="160525"/>
        <n v="275222.2"/>
        <n v="248018"/>
        <n v="3731"/>
        <n v="5.07000000000005"/>
        <n v="700211"/>
        <n v="3001.3000000000029"/>
        <n v="48248.960000000006"/>
        <n v="56222"/>
        <n v="34465.33"/>
        <n v="18892"/>
        <n v="299474"/>
        <n v="125410.01999999999"/>
        <n v="116420"/>
        <n v="20251.410000000003"/>
        <n v="93490.02"/>
        <n v="5673.4400000000005"/>
        <n v="12532"/>
        <n v="100538.12"/>
        <n v="9292.5"/>
        <n v="5108"/>
        <n v="142343.12"/>
        <n v="8114"/>
        <n v="106743.09"/>
        <n v="54026"/>
        <n v="92483"/>
        <n v="95816"/>
        <n v="51590"/>
        <n v="652110.87000000011"/>
        <n v="14362"/>
        <n v="310525.01"/>
        <n v="55099.199999999997"/>
        <n v="17393.339999999997"/>
        <n v="9864"/>
        <n v="151165"/>
        <n v="463422.57"/>
        <n v="29802.309999999998"/>
        <n v="127412.01000000001"/>
        <n v="-7119"/>
        <n v="-180000"/>
        <n v="-31581"/>
        <n v="-11828"/>
        <n v="-1549"/>
        <n v="-3164"/>
        <n v="-5975"/>
        <n v="-2491"/>
        <n v="-1860"/>
        <n v="-1498"/>
        <n v="-922"/>
        <n v="-133800"/>
        <n v="-1845"/>
        <n v="-30764"/>
        <n v="-4375"/>
        <n v="155171"/>
        <n v="58397.11"/>
        <n v="67210.240000000005"/>
        <n v="7104.0299999999988"/>
        <n v="73920"/>
        <n v="1570.92"/>
        <n v="268.21000000000004"/>
        <n v="102579"/>
        <n v="66015.899999999994"/>
        <n v="359782"/>
        <n v="6745"/>
        <n v="631862"/>
        <n v="2314134.67"/>
        <n v="936.01000000000022"/>
        <n v="82154.22"/>
        <n v="6275.5999999999985"/>
        <n v="1458.2299999999959"/>
        <n v="153963.9"/>
        <n v="9055"/>
        <n v="25137"/>
        <n v="61459"/>
        <n v="19414"/>
        <n v="80920"/>
        <n v="8370.7699999999968"/>
        <n v="20249"/>
        <n v="6530"/>
        <n v="41366"/>
        <n v="10175"/>
        <n v="51047"/>
        <n v="19669"/>
        <n v="223719.59000000003"/>
        <n v="88829.140000000014"/>
        <n v="9500.5"/>
        <n v="20047.64"/>
        <n v="25641"/>
        <n v="45271"/>
        <n v="4445.1400000000003"/>
        <n v="7777"/>
        <n v="5626"/>
        <n v="1232"/>
        <n v="35240.01"/>
        <n v="2110"/>
        <n v="2939"/>
        <n v="41082.449999999997"/>
        <n v="10095.349999999999"/>
        <n v="37327"/>
        <n v="2429"/>
        <n v="126524"/>
        <n v="4757"/>
        <n v="4045"/>
        <n v="26726"/>
        <n v="15334.830000000002"/>
        <n v="1748"/>
        <n v="13037"/>
        <n v="24100"/>
        <n v="14977"/>
        <n v="238822.27000000002"/>
        <n v="39686.050000000003"/>
        <n v="2372"/>
        <n v="133"/>
        <n v="1305.9700000000012"/>
        <n v="14203.330000000002"/>
        <n v="271659"/>
        <n v="36146"/>
        <n v="7673"/>
        <n v="52604.299999999988"/>
        <n v="157821.6"/>
        <n v="793594.99"/>
        <n v="7754"/>
        <n v="6241"/>
        <n v="18817"/>
        <n v="4078"/>
        <n v="510"/>
        <n v="161"/>
        <n v="250"/>
        <n v="1412"/>
        <n v="28"/>
        <n v="465.32000000000016"/>
        <n v="510.01000000000022"/>
        <n v="1203.2299999999996"/>
        <n v="3684.2000000000007"/>
        <n v="77"/>
        <n v="719"/>
        <n v="971"/>
        <n v="3587"/>
        <n v="3080"/>
        <n v="154.65999999999985"/>
        <n v="261"/>
        <n v="7"/>
        <n v="1885"/>
        <n v="434"/>
        <n v="346.1099999999999"/>
        <n v="70.430000000000291"/>
        <n v="-49716"/>
        <n v="-79690"/>
        <n v="-985"/>
        <n v="-59148"/>
        <n v="-19924"/>
        <n v="-14975"/>
        <n v="-1764"/>
        <n v="-41915"/>
        <n v="-475"/>
        <n v="-97887.01"/>
        <n v="-984"/>
        <n v="-5896"/>
        <n v="-4522"/>
        <n v="-79952.31"/>
        <n v="-35797"/>
        <n v="-872"/>
        <n v="-28374"/>
        <n v="-499440"/>
        <n v="-9899"/>
        <n v="-1775"/>
        <n v="-34893"/>
        <n v="-10435"/>
        <n v="-387284"/>
        <n v="-98"/>
        <n v="-49595"/>
        <n v="-44882"/>
        <n v="-29950"/>
        <n v="-372591"/>
        <n v="-248"/>
        <n v="-4885"/>
        <n v="-54507"/>
        <n v="-53856"/>
        <n v="-280229.89"/>
        <n v="-3574"/>
        <n v="-9915"/>
        <n v="63"/>
        <n v="966"/>
        <n v="3884.6899999999987"/>
        <n v="243"/>
        <n v="1131"/>
        <n v="9660"/>
        <n v="614"/>
        <n v="359.21000000000004"/>
        <n v="1062"/>
        <n v="12725"/>
        <n v="7007"/>
        <n v="18474"/>
        <n v="87848.5"/>
        <n v="1935"/>
        <n v="182928.5"/>
        <n v="17151"/>
        <n v="4839"/>
        <n v="16076"/>
        <n v="148"/>
        <n v="117748.82"/>
        <n v="52856"/>
        <n v="43737"/>
        <n v="1937"/>
        <n v="255309.33000000002"/>
        <n v="13157"/>
        <n v="8843"/>
        <n v="310.99"/>
        <n v="24167.25"/>
        <n v="191"/>
        <n v="493"/>
        <n v="16"/>
        <n v="254"/>
        <n v="457"/>
        <n v="863"/>
        <n v="1155.01"/>
        <n v="310"/>
        <n v="456.65999999999985"/>
        <n v="313"/>
        <n v="14315"/>
        <n v="177415.01"/>
        <n v="1523.3100000000013"/>
        <n v="7459"/>
        <n v="10744.9"/>
        <n v="5692.33"/>
        <n v="2206"/>
        <n v="27803.24"/>
        <n v="19790"/>
        <n v="5801"/>
        <n v="1065"/>
        <n v="6931"/>
        <n v="12239"/>
        <n v="45527"/>
        <n v="1496"/>
        <n v="7006.6699999999983"/>
        <n v="8534"/>
        <n v="7064"/>
        <n v="126009.76000000001"/>
        <n v="9301.5"/>
        <n v="13851"/>
        <n v="101881"/>
        <n v="824"/>
        <n v="2407"/>
        <n v="218778"/>
        <n v="2928.1900000000005"/>
        <n v="15505"/>
        <n v="1799"/>
        <n v="7373"/>
        <n v="589"/>
        <n v="13403.5"/>
        <n v="1023"/>
        <n v="17671"/>
        <n v="5673"/>
        <n v="6795"/>
        <n v="1787"/>
        <n v="1166"/>
        <n v="4802"/>
        <n v="397"/>
        <n v="3304"/>
        <n v="56105"/>
        <n v="728"/>
        <n v="42541"/>
        <n v="155062"/>
        <n v="36618"/>
        <n v="12566"/>
        <n v="3009"/>
        <n v="490"/>
        <n v="2000.5"/>
        <n v="267"/>
        <n v="3492"/>
        <n v="3414"/>
        <n v="538"/>
        <n v="29750.5"/>
        <n v="25.659999999999854"/>
        <n v="373.27000000000044"/>
        <n v="641"/>
        <n v="898.98999999999978"/>
        <n v="61"/>
        <n v="1820"/>
        <n v="145.01000000000022"/>
        <n v="2304.04"/>
        <n v="303"/>
        <n v="3435"/>
        <n v="6"/>
        <n v="750.5"/>
        <n v="1680.2200000000003"/>
        <n v="1625"/>
        <n v="603.60999999999967"/>
        <n v="42.020000000000437"/>
        <n v="236.55000000000018"/>
        <n v="130.79000000000019"/>
        <n v="653.11000000000058"/>
        <n v="400.47000000000025"/>
        <n v="60835.360000000001"/>
        <n v="3792.0200000000004"/>
        <n v="683.6400000000001"/>
        <n v="606.39999999999964"/>
        <n v="231"/>
        <n v="433"/>
        <n v="-6427"/>
        <n v="-2615"/>
        <n v="-130"/>
        <n v="-5945"/>
        <n v="-920"/>
        <n v="-14892"/>
        <n v="149133.01"/>
        <n v="15445"/>
        <n v="848"/>
        <n v="3545.1000000000004"/>
        <n v="1577"/>
        <n v="673"/>
        <n v="78"/>
        <n v="568"/>
        <n v="84146.51"/>
        <n v="1279"/>
        <n v="171.5"/>
        <n v="48552"/>
        <n v="2311"/>
        <n v="-9700"/>
        <n v="-59961"/>
        <n v="-69730"/>
        <n v="-474900"/>
        <n v="-18792"/>
        <n v="-34975"/>
        <n v="-7945"/>
        <n v="-27000"/>
        <n v="-6399"/>
        <n v="-4998"/>
        <n v="-300"/>
        <n v="-175000"/>
        <n v="-128"/>
        <n v="-22370"/>
        <n v="-49330"/>
        <n v="-39900"/>
        <n v="-24918"/>
        <n v="-5320"/>
        <n v="-849950"/>
        <n v="-21990"/>
        <n v="-2673.67"/>
        <n v="-110000"/>
        <n v="-84779"/>
        <n v="-2925"/>
        <n v="-9565"/>
        <n v="-992"/>
        <n v="-64212"/>
        <n v="-148974"/>
        <n v="-36537"/>
        <n v="-15970"/>
        <n v="-510000"/>
        <n v="-19975"/>
        <n v="-99950"/>
        <n v="-4997"/>
        <n v="-33000"/>
        <n v="-124000"/>
        <n v="-27799"/>
        <n v="-998"/>
        <n v="-3874"/>
        <n v="-1905"/>
        <n v="-16443"/>
        <n v="-14970"/>
        <n v="-24540"/>
        <n v="-24849"/>
        <n v="-2975"/>
        <n v="-14540"/>
        <n v="-59665"/>
        <n v="-19995"/>
        <n v="-24995"/>
        <n v="-14369"/>
        <n v="-59992"/>
        <n v="-24690"/>
        <n v="-3499"/>
        <n v="-34999"/>
        <n v="-137995"/>
        <n v="-99998"/>
        <n v="-13998"/>
        <n v="-19974"/>
        <n v="-248776"/>
        <n v="-116955"/>
        <n v="591"/>
        <n v="6226"/>
        <n v="20502.989999999998"/>
        <n v="258"/>
        <n v="3640"/>
        <n v="3399"/>
        <n v="8180"/>
        <n v="230.03000000000065"/>
        <n v="1545"/>
        <n v="1641"/>
        <n v="296"/>
        <n v="246"/>
        <n v="1213"/>
        <n v="530"/>
        <n v="509"/>
        <n v="675"/>
        <n v="321.25"/>
        <n v="561"/>
        <n v="144.34000000000015"/>
        <n v="164"/>
        <n v="31.6400000000001"/>
        <n v="2682.0200000000004"/>
        <n v="0.18000000000029104"/>
        <n v="118"/>
        <n v="160.7199999999998"/>
        <n v="100.32999999999998"/>
        <n v="516.4399999999996"/>
        <n v="676.10999999999967"/>
        <n v="497"/>
        <n v="0.75999999999999091"/>
        <n v="1178.5"/>
        <n v="107"/>
        <n v="5740"/>
        <n v="15.079999999999927"/>
        <n v="413.04999999999995"/>
        <n v="510.85999999999967"/>
        <n v="4105"/>
        <n v="-10719"/>
        <n v="-109914"/>
        <n v="-35000"/>
        <n v="-42850"/>
        <n v="-94000"/>
        <n v="-1150"/>
        <n v="-11790"/>
        <n v="-4070"/>
        <n v="-22000"/>
        <n v="-16233"/>
        <n v="-149935"/>
        <n v="1185.9899999999998"/>
        <n v="508"/>
        <n v="518"/>
        <n v="289.98999999999978"/>
        <n v="257"/>
        <n v="1045"/>
        <n v="755"/>
        <n v="2343.1699999999983"/>
        <n v="41"/>
        <n v="1092"/>
        <n v="44"/>
        <n v="100.5"/>
        <n v="684"/>
        <n v="90"/>
        <n v="-9925"/>
        <n v="-9900"/>
        <n v="-44880"/>
        <n v="-9950"/>
        <n v="-6355"/>
        <n v="-6941"/>
        <n v="-99750"/>
        <n v="-85000"/>
        <n v="-199723"/>
        <n v="-8449"/>
        <n v="-4470"/>
        <n v="-89999"/>
        <n v="-2995"/>
        <n v="-48783"/>
        <n v="-5767"/>
        <n v="-1474"/>
        <n v="-13175"/>
        <n v="-26744"/>
        <n v="-1415"/>
        <n v="-1830"/>
        <n v="-8951"/>
        <n v="-46534"/>
        <n v="2807"/>
        <n v="27131"/>
        <n v="843.59999999999854"/>
        <n v="7421.570000000007"/>
        <n v="1106"/>
        <n v="24616"/>
        <n v="9914"/>
        <n v="71330.39"/>
        <n v="9407.66"/>
        <n v="295970"/>
        <n v="7176.130000000001"/>
        <n v="1396"/>
        <n v="3633.5"/>
        <n v="3888"/>
        <n v="808"/>
        <n v="884"/>
        <n v="28374"/>
        <n v="6882"/>
        <n v="467.76"/>
        <n v="102353.65"/>
        <n v="1284"/>
        <n v="820"/>
        <n v="87"/>
        <n v="1387"/>
        <n v="1158"/>
        <n v="2933.0499999999993"/>
        <n v="12731"/>
        <n v="873"/>
        <n v="192"/>
        <n v="-664402.68999999994"/>
        <n v="-97947"/>
        <n v="-17900"/>
        <n v="-457913.58"/>
        <n v="-2464"/>
        <n v="-11894"/>
        <n v="-124876"/>
        <n v="-59642"/>
        <n v="-274767"/>
        <n v="-99115"/>
        <n v="-45124"/>
        <n v="-99949"/>
        <n v="-11845"/>
        <n v="-132845"/>
        <n v="-24378.62"/>
        <n v="-97909"/>
        <n v="-47667"/>
        <n v="-19981"/>
        <n v="1360"/>
        <n v="919.25"/>
        <n v="810"/>
        <n v="5929.51"/>
        <n v="707"/>
        <n v="-36393"/>
        <n v="-22164"/>
        <n v="-6681"/>
        <n v="-28968"/>
        <n v="-13006"/>
        <n v="-23103"/>
        <n v="-1042"/>
        <n v="-16085"/>
        <n v="-7998900"/>
        <n v="-39868"/>
        <n v="-31724"/>
        <n v="-4302"/>
        <n v="-14964"/>
        <n v="-69200"/>
        <n v="-49990"/>
        <n v="-49926"/>
        <n v="-71414"/>
        <n v="-64965"/>
        <n v="-3475"/>
        <n v="-29999"/>
        <n v="-14929"/>
        <n v="-56610"/>
        <n v="-16939"/>
        <n v="-7973.99"/>
        <n v="-2"/>
        <n v="-9929"/>
        <n v="-6559"/>
        <n v="-17855"/>
        <n v="-14761"/>
        <n v="4304"/>
        <n v="20067.57"/>
        <n v="26643.07"/>
        <n v="803"/>
        <n v="32340.210000000006"/>
        <n v="1726"/>
        <n v="3362"/>
        <n v="4089"/>
        <n v="19754.689999999999"/>
        <n v="1998.0100000000002"/>
        <n v="5026"/>
        <n v="645"/>
        <n v="4531"/>
        <n v="10215"/>
        <n v="7627"/>
        <n v="4806"/>
        <n v="4858.88"/>
        <n v="17817"/>
        <n v="5745"/>
        <n v="39321"/>
        <n v="15274"/>
        <n v="333"/>
        <n v="18979.010000000002"/>
        <n v="2190"/>
        <n v="3769"/>
        <n v="22602"/>
        <n v="6586.01"/>
        <n v="1832"/>
        <n v="43818.240000000005"/>
        <n v="3125"/>
        <n v="-7965"/>
        <n v="-1769"/>
        <n v="-15165"/>
        <n v="-6249"/>
        <n v="-2199"/>
        <n v="-360"/>
        <n v="-4947"/>
        <n v="-9890"/>
        <n v="-3274"/>
        <n v="-4250"/>
        <n v="-1620"/>
        <n v="-240"/>
        <n v="-8952"/>
        <n v="-1490"/>
        <n v="-1766"/>
        <n v="-895"/>
        <n v="-4964"/>
        <n v="-3225"/>
        <n v="-39310"/>
        <n v="-3955"/>
        <n v="-3966"/>
        <n v="-5998"/>
        <n v="-798"/>
        <n v="-17917.75"/>
        <n v="-19980"/>
        <n v="-529"/>
        <n v="-3430"/>
        <n v="-19345"/>
        <n v="-4095"/>
        <n v="-2447"/>
        <n v="1140"/>
        <n v="234"/>
        <n v="197"/>
        <n v="152"/>
        <n v="1056.75"/>
        <n v="211.61000000000058"/>
        <n v="831.73999999999978"/>
        <n v="2795"/>
        <n v="772.11999999999989"/>
        <n v="1247"/>
        <n v="603"/>
        <n v="240"/>
        <n v="72"/>
        <n v="36"/>
        <n v="320"/>
        <n v="367.98999999999978"/>
        <n v="223"/>
        <n v="560"/>
        <n v="870.99"/>
        <n v="-520"/>
        <n v="-5134"/>
        <n v="-34930"/>
        <n v="-495"/>
        <n v="-7689"/>
        <n v="-4500"/>
        <n v="-4905"/>
        <n v="-9500"/>
        <n v="-583"/>
        <n v="-2854"/>
        <n v="-30500"/>
        <n v="-1965"/>
        <n v="-3734"/>
        <n v="-170"/>
        <n v="-12645"/>
        <n v="-2460"/>
        <n v="-2888"/>
        <n v="-4955"/>
        <n v="-8698.24"/>
        <n v="-19823"/>
        <n v="-9533"/>
        <n v="-1547"/>
        <n v="-4729"/>
        <n v="-19993"/>
        <n v="-5350"/>
        <n v="-2937"/>
        <n v="-11171"/>
        <n v="-9200"/>
        <n v="-8092"/>
        <n v="-44815"/>
        <n v="-190"/>
        <n v="-1858"/>
        <n v="-9727"/>
        <n v="-477"/>
        <n v="-11450"/>
        <n v="-7184"/>
        <n v="-744"/>
        <n v="-149975"/>
        <n v="-4961"/>
        <n v="-1425"/>
        <n v="-2878"/>
        <n v="-5435"/>
        <n v="-2498"/>
        <n v="-9336"/>
        <n v="-179980"/>
        <n v="-1143"/>
        <n v="-12410"/>
        <n v="-9998"/>
        <n v="-389"/>
        <n v="-1705"/>
        <n v="-1563"/>
        <n v="-3638"/>
        <n v="-549"/>
        <n v="-1829"/>
        <n v="1100.6900000000023"/>
        <n v="165.55000000000018"/>
        <n v="92"/>
        <n v="158"/>
        <n v="69"/>
        <n v="181"/>
        <n v="-159150"/>
        <n v="-1998"/>
        <n v="-23928"/>
        <n v="-499976"/>
        <n v="-975"/>
        <n v="-5000000"/>
        <n v="-48904"/>
        <n v="-18395"/>
        <n v="-399395"/>
        <n v="-485"/>
        <n v="-6578"/>
        <n v="-14720"/>
        <n v="-30000000"/>
        <n v="481"/>
        <n v="218"/>
        <n v="685"/>
        <n v="35.6899999999996"/>
        <n v="1363"/>
        <n v="3740"/>
        <n v="407"/>
        <n v="1157"/>
        <n v="53985.91"/>
        <n v="88"/>
        <n v="2165"/>
        <n v="2600.2000000000007"/>
        <n v="15307"/>
        <n v="1073.24"/>
        <n v="744"/>
        <n v="25180"/>
        <n v="373"/>
        <n v="1514.5"/>
        <n v="15777.009999999998"/>
        <n v="595.43000000000029"/>
        <n v="5126"/>
        <n v="2172.6000000000004"/>
        <n v="620"/>
        <n v="480"/>
        <n v="4939"/>
        <n v="71"/>
        <n v="5696"/>
        <n v="3276"/>
        <n v="1285"/>
        <n v="3185"/>
        <n v="721"/>
        <n v="7321"/>
        <n v="5055"/>
        <n v="12576"/>
        <n v="3401"/>
        <n v="2903"/>
        <n v="117"/>
        <n v="272"/>
        <n v="12536"/>
        <n v="2196.7099999999991"/>
        <n v="6683"/>
        <n v="566"/>
        <n v="1742.7799999999988"/>
        <n v="1501"/>
        <n v="1121"/>
        <n v="1308.2600000000002"/>
        <n v="7177"/>
        <n v="3320"/>
        <n v="-9960"/>
        <n v="-19999"/>
        <n v="-17997"/>
        <n v="-14549"/>
        <n v="-219665"/>
        <n v="-1000000"/>
        <n v="-3316"/>
        <n v="-2413"/>
        <n v="-66529"/>
        <n v="-24990"/>
        <n v="-308050"/>
        <n v="-249825"/>
        <n v="-859"/>
        <n v="-9666"/>
        <n v="-4827"/>
        <n v="-11998"/>
        <n v="-2799355"/>
        <n v="-24978"/>
        <n v="-13704"/>
        <n v="-8494"/>
        <n v="-21895"/>
        <n v="-59929"/>
        <n v="-1322440"/>
        <n v="-1999624"/>
        <n v="-997897"/>
        <n v="-19944"/>
        <n v="-3589"/>
        <n v="-24390"/>
        <n v="-19950"/>
        <n v="-19875"/>
        <n v="-64874"/>
        <n v="-19146"/>
        <n v="-213568"/>
        <n v="-4204"/>
        <n v="-98816.81"/>
        <n v="-3090"/>
        <n v="-99975"/>
        <n v="-14870"/>
        <n v="-19205"/>
        <n v="-8285"/>
        <n v="-46967"/>
        <n v="-1722"/>
        <n v="-10173"/>
        <n v="-9742"/>
        <n v="-4089"/>
        <n v="-2815"/>
        <n v="-3369"/>
        <n v="-959"/>
        <n v="-32095"/>
        <n v="-49974"/>
        <n v="-19867"/>
        <n v="-14672"/>
        <n v="-10479"/>
        <n v="-104590"/>
        <n v="-320"/>
        <n v="-498450"/>
        <n v="-1299872"/>
        <n v="-83"/>
        <n v="-39808"/>
        <n v="-799974"/>
        <n v="-23960"/>
        <n v="-1240"/>
        <n v="-9625"/>
        <n v="-29990"/>
        <n v="-615"/>
        <n v="139"/>
        <n v="-47300"/>
        <n v="-9904"/>
        <n v="-242"/>
        <n v="-2705"/>
        <n v="-700"/>
        <n v="-44750"/>
        <n v="3505"/>
        <n v="131"/>
        <n v="7067.5"/>
        <n v="905"/>
        <n v="4425.2299999999996"/>
        <n v="502.22"/>
        <n v="102"/>
        <n v="1450"/>
        <n v="169"/>
        <n v="470"/>
        <n v="21079.83"/>
        <n v="605"/>
        <n v="617"/>
        <n v="34"/>
        <n v="282"/>
        <n v="435"/>
        <n v="1076"/>
        <n v="594.81999999999971"/>
        <n v="237"/>
        <n v="62"/>
        <n v="2444"/>
        <n v="-70"/>
        <n v="-48220"/>
        <n v="-3599"/>
        <n v="-9898"/>
        <n v="-4413"/>
        <n v="-11000"/>
        <n v="-1430"/>
        <n v="-2998200"/>
        <n v="-8855"/>
        <n v="-29890"/>
        <n v="-2392"/>
        <n v="-1975"/>
        <n v="-2274"/>
        <n v="-7727"/>
        <n v="1835.7000000000007"/>
        <n v="773"/>
        <n v="4541"/>
        <n v="256"/>
        <n v="123"/>
        <n v="252"/>
        <n v="22"/>
        <n v="126"/>
        <n v="610"/>
        <n v="47"/>
        <n v="1573"/>
        <n v="940"/>
        <n v="15.710000000000036"/>
        <n v="275.63999999999942"/>
        <n v="346.97999999999956"/>
        <n v="2730.42"/>
        <n v="1122"/>
        <n v="146.5"/>
        <n v="271"/>
        <n v="626"/>
        <n v="163.5"/>
        <n v="2806"/>
        <n v="125.98999999999978"/>
        <n v="1418.5999999999985"/>
        <n v="462"/>
        <n v="371"/>
        <n v="304.15999999999985"/>
        <n v="1877"/>
        <n v="450"/>
        <n v="5443"/>
        <n v="758"/>
        <n v="430"/>
        <n v="828"/>
        <n v="1080"/>
        <n v="820.5"/>
        <n v="26.489999999999782"/>
        <n v="165.21000000000004"/>
        <n v="424"/>
        <n v="188"/>
        <n v="3170"/>
        <n v="20.009999999999991"/>
        <n v="661"/>
        <n v="173"/>
        <n v="1085"/>
        <n v="1004"/>
        <n v="677.5"/>
        <n v="66.799999999999955"/>
        <n v="780"/>
        <n v="208"/>
        <n v="321"/>
        <n v="886"/>
        <n v="10.180000000000291"/>
        <n v="259"/>
        <n v="168"/>
        <n v="94"/>
        <n v="1495"/>
        <n v="327"/>
        <n v="348"/>
        <n v="1145"/>
        <n v="389"/>
        <n v="534"/>
        <n v="1075"/>
        <n v="58"/>
        <n v="299"/>
        <n v="178"/>
        <n v="266"/>
        <n v="84"/>
        <n v="73"/>
        <n v="0.65999999999985448"/>
        <n v="57"/>
        <n v="615"/>
        <n v="233"/>
        <n v="443"/>
        <n v="131.5"/>
        <n v="784"/>
        <n v="9.9999999999909051E-3"/>
        <n v="215"/>
        <n v="891.09999999999854"/>
        <n v="305"/>
        <n v="170.98999999999978"/>
        <n v="193"/>
        <n v="416.1400000000001"/>
        <n v="260.92000000000007"/>
        <n v="855"/>
        <n v="82"/>
        <n v="532"/>
        <n v="2739"/>
        <n v="804"/>
        <n v="238"/>
        <n v="338"/>
        <n v="116.18000000000029"/>
        <n v="2178"/>
        <n v="375"/>
        <n v="12"/>
        <n v="418"/>
        <n v="1880"/>
        <n v="1150"/>
        <n v="2008"/>
        <n v="356"/>
        <n v="635"/>
        <n v="200.2199999999998"/>
        <n v="343"/>
        <n v="732"/>
        <n v="189"/>
        <n v="515"/>
        <n v="150.69000000000005"/>
        <n v="546"/>
        <n v="2810"/>
        <n v="543"/>
        <n v="569"/>
        <n v="5043.25"/>
        <n v="27.5"/>
        <n v="671.10999999999967"/>
        <n v="154"/>
        <n v="27.450000000000045"/>
        <n v="287"/>
        <n v="0.20000000000004547"/>
        <n v="1870"/>
        <n v="465"/>
        <n v="1100"/>
        <n v="525"/>
        <n v="319"/>
        <n v="415"/>
        <n v="623"/>
        <n v="900"/>
        <n v="2220"/>
        <n v="292"/>
        <n v="0.99000000000000909"/>
        <n v="-999998"/>
        <n v="-8375"/>
        <n v="-3238"/>
        <n v="-71815"/>
        <n v="-2224"/>
        <n v="-2074"/>
        <n v="-3084"/>
        <n v="-945"/>
        <n v="-685"/>
        <n v="-4179"/>
        <n v="-9519"/>
        <n v="153"/>
        <n v="452"/>
        <n v="1116"/>
        <n v="813"/>
        <n v="114"/>
        <n v="9"/>
        <n v="95.110000000000127"/>
        <n v="382"/>
        <n v="348.5"/>
        <n v="202"/>
        <n v="380"/>
        <n v="293"/>
        <n v="12.25"/>
        <n v="11184"/>
        <n v="97"/>
        <n v="526"/>
        <n v="109.00999999999999"/>
        <n v="98"/>
        <n v="860"/>
        <n v="1400"/>
        <n v="82.5"/>
        <n v="4030"/>
        <n v="697"/>
        <n v="149"/>
        <n v="109.55000000000018"/>
        <n v="2029"/>
        <n v="-18138"/>
        <n v="-4638"/>
        <n v="-4880"/>
        <n v="-719"/>
        <n v="-1073"/>
        <n v="-1230"/>
        <n v="-3195"/>
        <n v="-1642"/>
        <n v="-90"/>
        <n v="-8298"/>
        <n v="-2475"/>
        <n v="326"/>
        <n v="409.77000000000044"/>
        <n v="50.770000000000437"/>
        <n v="942"/>
        <n v="265.01000000000022"/>
        <n v="306.10999999999967"/>
        <n v="537"/>
        <n v="864"/>
        <n v="121"/>
        <n v="597"/>
        <n v="347"/>
        <n v="658"/>
        <n v="-74500"/>
        <n v="-3434"/>
        <n v="-12465"/>
        <n v="-2824"/>
        <n v="-590"/>
        <n v="-22499"/>
        <n v="-620"/>
        <n v="-68975"/>
        <n v="-9598"/>
        <n v="-21119"/>
        <n v="-4574"/>
        <n v="-9642"/>
        <n v="-149997"/>
        <n v="-7495"/>
        <n v="-1045"/>
        <n v="19.989999999999782"/>
        <n v="602"/>
        <n v="288.56999999999994"/>
        <n v="1580"/>
        <n v="30.110000000000014"/>
        <n v="-9128"/>
        <n v="-3903"/>
        <n v="-5734"/>
        <n v="-39158"/>
        <n v="-6811"/>
        <n v="-8803"/>
        <n v="-10871"/>
        <n v="-27887"/>
        <n v="-962"/>
        <n v="-1648"/>
        <n v="-9980"/>
        <n v="-99974"/>
        <n v="-9212"/>
        <n v="-4740"/>
        <n v="-490"/>
        <n v="-1763"/>
        <n v="-1989"/>
        <n v="-1749"/>
        <n v="-12659"/>
        <n v="-8500"/>
        <n v="-1841"/>
        <n v="-23759"/>
        <n v="-17990"/>
        <n v="-6520"/>
        <n v="-375000"/>
        <n v="-1458"/>
        <n v="-7882"/>
        <n v="-12476"/>
        <n v="-540"/>
        <n v="-39225"/>
        <n v="-14480"/>
        <n v="-2060"/>
        <n v="-1686"/>
        <n v="-9875"/>
        <n v="-1535"/>
        <n v="-9997"/>
        <n v="-1327"/>
        <n v="-847"/>
        <n v="-59865"/>
        <n v="-5815"/>
        <n v="-5007"/>
        <n v="-1591"/>
        <n v="-1495"/>
        <n v="-3490"/>
        <n v="-59880"/>
        <n v="-4910"/>
        <n v="-689"/>
        <n v="-12710"/>
        <n v="-135"/>
        <n v="-4985"/>
        <n v="-4349"/>
        <n v="-19547"/>
        <n v="-11999"/>
        <n v="-5898"/>
        <n v="-1685"/>
        <n v="-2858"/>
        <n v="-5450"/>
        <n v="-3218"/>
        <n v="-5805"/>
        <n v="-2899"/>
        <n v="-8423"/>
        <n v="-3975"/>
        <n v="-199999"/>
        <n v="-25975"/>
        <n v="-17600"/>
        <n v="-1325"/>
        <n v="-27993"/>
        <n v="-1359"/>
        <n v="-908"/>
        <n v="-2955"/>
        <n v="-1355"/>
        <n v="-1874"/>
        <n v="-1715"/>
        <n v="-7455"/>
        <n v="-1290"/>
        <n v="-4473"/>
        <n v="-2614"/>
        <n v="-14989"/>
        <n v="-13864"/>
        <n v="-789"/>
        <n v="-1095"/>
        <n v="-680"/>
        <n v="-678"/>
        <n v="-88695"/>
        <n v="-1786"/>
        <n v="-5890"/>
        <n v="-2050"/>
        <n v="-28775"/>
        <n v="-7263"/>
        <n v="-1405"/>
        <n v="-4512"/>
        <n v="-249"/>
        <n v="-1468"/>
        <n v="-1581"/>
        <n v="-9459"/>
        <n v="-49997"/>
        <n v="-2503"/>
        <n v="-535"/>
        <n v="-5844"/>
        <n v="-7990"/>
        <n v="-747"/>
        <n v="-1227"/>
        <n v="-1799"/>
        <n v="-29998"/>
        <n v="-940"/>
        <n v="-1855"/>
        <n v="-5458"/>
        <n v="-231"/>
        <n v="-575"/>
        <n v="-1974"/>
        <n v="-6999"/>
        <n v="-9895"/>
        <n v="-1370"/>
        <n v="-3471"/>
        <n v="-14875"/>
        <n v="-5479"/>
        <n v="-790"/>
        <n v="-2785"/>
        <n v="-1439"/>
        <n v="-2100"/>
        <n v="-17758.010000000002"/>
        <n v="-13300"/>
        <n v="-6315"/>
        <n v="-3177"/>
        <n v="-9979"/>
        <n v="-375"/>
        <n v="-5140"/>
        <n v="-4890"/>
        <n v="-13999"/>
        <n v="-19984"/>
        <n v="-1499"/>
        <n v="-390"/>
        <n v="-8880"/>
        <n v="-4119"/>
        <n v="-705"/>
        <n v="-3655"/>
        <n v="-9750"/>
        <n v="-9715"/>
        <n v="-525"/>
        <n v="-19510"/>
        <n v="-9365"/>
        <n v="-1615"/>
        <n v="-3973"/>
        <n v="-3460.05"/>
        <n v="-820"/>
        <n v="-835"/>
        <n v="-996"/>
        <n v="-3463"/>
        <n v="-2015"/>
        <n v="-1424"/>
        <n v="-13665"/>
        <n v="-147"/>
        <n v="-2741"/>
        <n v="-953"/>
        <n v="-9600"/>
        <n v="-1784"/>
        <n v="-4760"/>
        <n v="-968"/>
        <n v="-1396"/>
        <n v="-109980"/>
        <n v="-2440"/>
        <n v="-1270"/>
        <n v="-29200"/>
        <n v="-3100"/>
        <n v="-363"/>
        <n v="-2359"/>
        <n v="-30700"/>
        <n v="-1470"/>
        <n v="-1959"/>
        <n v="-2941"/>
        <n v="-214"/>
        <n v="-2906"/>
        <n v="-1497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hit Sitapara" refreshedDate="43378.758772106485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7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3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6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7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8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39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4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6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8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4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5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6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7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8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59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2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7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6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1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4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6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7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8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79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8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4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1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7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8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8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89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9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2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3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25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94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9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95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9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9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99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0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4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05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0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07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0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1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11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13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14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16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17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1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20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2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22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4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26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7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3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3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3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3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6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14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7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14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8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9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4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4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42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4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4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4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4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4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4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51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53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5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55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5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5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5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6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6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6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14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53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6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6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66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67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5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6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4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6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7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7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7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51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7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7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77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7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7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8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81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82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8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8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8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86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8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8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8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9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9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7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9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93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94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95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9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97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98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16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99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93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0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01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72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03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04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05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0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07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08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0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10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11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1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1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1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15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16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1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1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1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20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21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2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2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2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25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26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2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2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2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3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31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3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33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3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35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36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37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3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39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40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41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4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43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44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4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4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4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4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5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5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5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5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54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55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56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5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5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59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6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6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64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6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66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6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6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69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7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7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72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5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7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7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7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76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77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78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7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80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81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8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8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85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8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8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8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65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8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9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9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9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93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27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9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9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9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9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9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00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0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0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98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0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0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06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0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08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0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1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1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1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13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14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16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18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1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2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2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23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9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2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2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2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28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2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3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3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3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2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3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9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3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3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3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3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3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4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4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4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4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4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4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4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4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4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4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5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5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5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5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5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5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5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5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5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5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6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6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6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6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6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6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6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6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6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6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7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7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7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7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7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7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7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7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7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8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8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8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384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8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14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8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87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12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16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388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89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5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26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9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391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9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393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9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9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396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9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9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99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00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01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02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5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04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0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06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0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08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09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1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11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1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1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1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1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1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17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51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18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1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2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21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2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43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53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72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2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2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2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9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27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2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2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3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7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31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3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5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72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33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34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3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26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3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3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3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3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4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72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4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4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4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4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4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4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4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4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44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5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5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5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14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5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456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5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5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59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6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6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6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6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64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67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6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9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46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7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47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7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7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7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7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7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7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8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417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8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8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8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485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8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8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417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8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8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06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9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49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92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7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9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94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8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95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72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96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9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0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4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4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5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0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393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411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08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1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1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1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1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1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8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2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2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2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89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2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5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53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27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4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8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2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3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31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32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72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5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72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34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14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14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393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3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36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3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3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14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8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54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4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14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4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4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4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5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95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46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4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411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48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4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36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5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5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5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5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5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5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5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15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5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6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61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6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63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6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6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68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6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7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7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72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7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7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7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7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7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78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79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8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8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8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8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8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8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8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8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9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91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9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55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9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9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96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97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99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0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03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60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60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60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609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1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1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411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61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1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61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11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615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616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1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618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19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44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62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2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2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62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62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62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62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62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76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628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29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630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63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63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63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63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63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63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8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63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38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22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639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640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64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642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64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644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64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646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7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4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8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2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48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49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50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5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5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53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469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54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655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657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14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5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4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6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6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662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6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5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64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6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6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6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68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669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67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671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7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7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7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75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7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77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7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79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8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8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8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83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684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8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8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345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8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689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4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641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90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91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9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650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671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9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95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96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9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9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99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37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7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701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70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703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70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8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7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70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70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556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707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08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9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70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53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10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711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712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71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714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15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71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71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718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719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72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72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72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723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72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725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69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726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7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72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72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730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73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73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73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73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73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737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73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739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740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74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74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74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14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74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74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74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74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4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74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5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10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75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528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52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5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5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5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5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7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5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58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5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60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761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16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6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6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6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384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6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76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6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6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76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77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7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11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7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74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53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7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776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77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7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79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2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8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8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8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8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784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26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8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786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8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88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8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9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9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9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793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94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9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9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9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9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80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8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8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80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804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05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80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807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80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80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81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81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81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8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81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1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81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39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817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81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8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82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82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82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3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82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825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82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82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828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82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83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83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83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8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3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835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83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83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83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83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84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84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84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14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84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84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84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84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84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84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85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746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85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85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8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5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85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8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85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85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85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5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6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6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6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6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6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6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8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6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6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70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71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7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73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7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7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76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7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7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5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8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8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88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8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8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85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86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87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88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89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55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9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91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9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9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398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16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9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9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431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786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97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98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657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72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72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9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9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9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4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90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5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90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90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905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90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90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908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90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91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91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91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91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91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91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91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78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917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91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919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92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41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92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92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9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92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92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92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92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92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92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92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93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93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93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9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93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93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936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93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93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93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94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9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72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94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94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944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88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94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946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94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94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94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950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95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95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8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95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954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955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956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6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957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958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95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96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955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89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96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962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96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396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96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96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96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967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786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4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9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96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97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97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8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97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97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97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8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97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976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97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97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384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97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98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981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8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983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8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985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7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8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8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88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8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9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99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99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93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9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9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96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51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997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98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00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00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00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8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00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0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00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0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0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00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010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011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229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01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01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014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376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01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01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017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018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01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684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02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02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2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02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2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023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0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70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02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02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027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0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02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030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03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032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03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0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03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03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43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03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038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55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14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03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040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7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041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8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04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04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04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04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39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3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4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04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4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04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639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05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16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51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05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05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05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0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056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057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05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9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060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06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06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063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70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064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06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684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31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066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06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0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069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070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0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07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073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07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075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76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06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77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7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69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7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80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1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08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67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8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7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83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84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8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8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08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88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89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9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91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9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9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9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95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9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9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9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10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1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102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1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104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10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106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10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10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0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1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11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11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113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11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11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11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11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118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11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1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121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122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12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24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125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12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127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12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12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65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130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8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131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13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13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13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135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136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13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13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13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4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14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141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14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70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143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70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14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14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49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1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8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14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148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149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15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15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1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63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15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154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155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690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15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15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15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159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160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16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162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1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164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16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16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9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6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6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6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7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7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7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7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7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7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7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7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178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179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18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5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4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18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82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83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184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185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8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7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87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18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8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9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19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8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9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194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5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9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91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7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9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9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89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9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2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2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2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2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204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20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20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53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194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901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207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208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209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1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21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21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21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44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8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21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214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21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51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14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216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217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218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21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220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22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222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223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224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226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22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01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228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22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23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231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23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23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234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23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23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237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9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23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3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239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24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72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24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14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9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24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02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24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3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53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7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245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246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24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24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249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250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25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25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253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25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255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256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25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258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2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26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261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262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06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263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264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26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266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26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26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269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27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27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27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2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274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27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276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277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27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27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28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28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282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283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8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85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286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287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88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8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29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9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9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74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657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9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1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206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9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00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9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20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9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4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9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9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93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9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30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434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0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30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88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30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30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305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306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307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3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30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31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946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3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31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11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3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3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314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11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31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316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31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31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319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320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76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7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786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321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32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32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32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32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326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3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28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32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33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33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69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684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33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33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7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333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327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334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335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97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33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6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337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338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04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339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8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34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3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34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13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7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3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69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344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376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34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77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69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34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17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5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34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010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34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349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35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35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35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35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5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355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356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357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35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68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35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7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36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36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35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36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74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36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86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364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36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36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367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9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36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36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0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7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51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3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37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7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37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7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37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37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37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7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7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38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382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8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384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8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89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8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8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1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8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43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2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8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26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9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9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39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14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9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94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95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39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96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9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9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9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14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4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401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40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403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4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16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5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4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2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40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40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40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40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41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95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16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007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411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41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03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41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41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41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416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7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4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41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1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7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41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42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42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42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42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088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42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175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42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42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53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42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42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42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43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43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43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433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43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43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43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43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43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4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44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44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4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44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4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94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4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44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447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44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44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45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45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45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45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454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456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45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5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4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46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46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46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463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46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46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46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46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468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46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470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471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472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16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47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474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76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4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47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4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478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63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06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47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48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48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8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34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64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8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84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70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85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86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87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8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6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376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04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8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88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90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9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9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34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9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345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94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0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9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9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9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9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3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49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5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50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0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50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50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5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506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72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50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50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509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51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51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513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514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98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1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51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51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348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51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3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5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08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059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520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3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52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9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02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5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1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52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52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31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2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525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526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2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528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5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3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53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5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533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53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535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6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53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537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53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539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540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54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4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54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69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545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06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546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54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706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68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7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548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549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550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551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55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63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55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554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555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55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557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558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55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56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56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56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563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564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565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56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56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568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56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57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571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572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57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574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575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7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7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7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7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8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8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8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83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8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8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8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8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89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9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9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92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93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95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96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97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9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59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6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6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60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9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60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60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9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60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60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60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43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954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6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6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384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610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6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1612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6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61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3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61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61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61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618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1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620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6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62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62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62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62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626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62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628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62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630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17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63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6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3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63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63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636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637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424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638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639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64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641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64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64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64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64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64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647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64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6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650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172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65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5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653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65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655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65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65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6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65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660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16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66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66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66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66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66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66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06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66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417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669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67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671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672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73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74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7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7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77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7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1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80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8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8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8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8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8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88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8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47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9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9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9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9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9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1339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9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06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9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8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67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9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17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98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54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7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700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17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34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047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98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70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7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252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70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0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70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7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70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39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708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709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5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710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171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7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71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714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71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71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717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71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71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720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721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72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72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76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724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7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72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72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95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72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9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43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73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73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73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73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734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73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73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737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73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739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74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74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544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7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02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74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8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134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743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36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744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745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9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087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7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646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74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747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74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74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750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751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752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753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754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75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75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757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758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75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76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76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6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34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6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6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65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6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67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6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6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70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34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77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7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7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55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7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7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7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5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77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67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78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4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7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8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81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82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83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84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8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8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87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8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8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90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9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9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93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94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9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9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97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98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99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8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46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801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00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80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80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8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8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41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80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80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80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809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810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81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81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813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81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81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816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81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818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819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820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82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82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82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824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82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8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82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828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829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83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83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832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164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7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8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83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83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34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83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345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47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83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83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839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3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84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841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842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84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360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844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1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845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846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84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48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49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4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50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5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5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5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17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5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55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134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5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1771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8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5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5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5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60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61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62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63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86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65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66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28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67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68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6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7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7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7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7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7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76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77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14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22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187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95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16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79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708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8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881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7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8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43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5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8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8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72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885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53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88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95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8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88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89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5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9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9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89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8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9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43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9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9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9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72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9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89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434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9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900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1901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9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190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9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434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9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906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90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908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1909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63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191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91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912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4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913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4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194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7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91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4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91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6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91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91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91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9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92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6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92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98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922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92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924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92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5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926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16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92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18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185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92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92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93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4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93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93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68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9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93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72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93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93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93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98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04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72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4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93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93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40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94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94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43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94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34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42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94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94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33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47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94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950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95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952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95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5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95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2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639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95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6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956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195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958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1066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959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96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96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96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9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6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64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34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69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6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34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3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6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6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771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641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7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7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7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7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74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68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75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76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72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977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26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77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978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7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97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411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98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59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81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82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983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8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14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8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411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8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8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148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37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8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64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8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90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1079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91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42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9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199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0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9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6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49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5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94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35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9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478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9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08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9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35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9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421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94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167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47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9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646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411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00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89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0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977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00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00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00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00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006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434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98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72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007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72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6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51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00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00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01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01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946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72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173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01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01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01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8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16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01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173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72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4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01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01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018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01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02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021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2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02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37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02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025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02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02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028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02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03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03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03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46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0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0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035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0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37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038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03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040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69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0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0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31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0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04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045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04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0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6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0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04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64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84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50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7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898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55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5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5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05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5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55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56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57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5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5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6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6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6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65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66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6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02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69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7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8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71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7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7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7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33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7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7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76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77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7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7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8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8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8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8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8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8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85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08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087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088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434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6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8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93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90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9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09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03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09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94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9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9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97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098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9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19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100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369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10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1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10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10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10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107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689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10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09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11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1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11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113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11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95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115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11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11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11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11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120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12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12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12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12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12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04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126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12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128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12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130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13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103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13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7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13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13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181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13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13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13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13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139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14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895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141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14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14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72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144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145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14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14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14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14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14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15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1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15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4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8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15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15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15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156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157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98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15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5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60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2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6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6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411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71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5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02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16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6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13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6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46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76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7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46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6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6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34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65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6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6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422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16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08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7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6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67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136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63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2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69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7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64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690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7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46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7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74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5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633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49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546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4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7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17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7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8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8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76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4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9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49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08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53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11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8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8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98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43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1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18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187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18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18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90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88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9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9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5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19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9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96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8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197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19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54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200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2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4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20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16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20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204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205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03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206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20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208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20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22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669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21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21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5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21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01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434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21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92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21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93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7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21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38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21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217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72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95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21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219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22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221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22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22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22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22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22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09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22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228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22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96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3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23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23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233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23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235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42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36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7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2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3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23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062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2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4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64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96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27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08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48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24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96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242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16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0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7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24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24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24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24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247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24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24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2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76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51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5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32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72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254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5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25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5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58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684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5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020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63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266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77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969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6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49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7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469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6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49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32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6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17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63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64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6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696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684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646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6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7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7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7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164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73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74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76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7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76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277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7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76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7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74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8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5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8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8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716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639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8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3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8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67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85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64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8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8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87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8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8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9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9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229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0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9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9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95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9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9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33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9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9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300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30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00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30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68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217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78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97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230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888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30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8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7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230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30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307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2308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30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31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3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231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313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8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31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3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31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31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231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31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32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32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32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32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324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32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326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32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23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32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33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233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33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33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33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33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33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37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38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2339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4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4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4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4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4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65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4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4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4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4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5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5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5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5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231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5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5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5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3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87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95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235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38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59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214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60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61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62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93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6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411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04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2364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742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236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671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530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6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5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95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6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7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7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7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2373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197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8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2374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7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95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469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76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559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7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7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7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7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49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67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8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24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8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003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8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84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85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02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86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8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008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8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9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90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9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92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93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062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394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776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9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96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9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4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9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2399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400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2401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40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240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40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240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4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4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40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40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206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786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409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14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93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00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41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411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41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08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7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4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41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4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85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4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416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41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49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27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72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418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41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69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1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95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42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99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418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8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42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422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255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148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42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65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2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72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25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16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1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2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2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33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2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8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29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46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30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31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3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6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33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3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35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36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65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3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6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218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148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34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438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3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94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69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4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244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46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4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4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4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884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51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38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4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4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46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24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4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4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50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5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5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49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53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245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5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220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5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15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332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56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5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7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949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45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6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92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6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34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634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71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2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39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469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62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6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62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3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68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7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77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164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6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7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6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49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2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34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641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64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6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77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546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088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08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1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36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88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06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7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68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65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87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364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7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49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38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06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68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6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75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69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76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77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48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4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476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77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67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999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69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7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49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139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2479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238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7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8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2044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8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333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3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348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48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06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99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16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7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483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64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7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32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96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164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4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641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45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4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485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7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46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475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8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69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48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48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48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8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06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48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49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23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148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72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348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458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49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49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34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493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13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494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87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69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3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84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336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495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46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34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496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497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49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37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43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69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164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499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00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7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348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01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0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078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252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994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06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67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250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36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99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04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2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50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0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08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1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23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70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0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32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53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10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1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1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684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67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74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1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4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06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46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689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00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07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469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689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1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9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7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1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2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34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15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411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34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7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9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9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37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1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74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689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1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1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961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240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41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45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2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67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1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5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53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17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2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76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54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23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24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329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33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26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63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52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64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47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90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67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46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526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07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52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164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528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48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07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672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4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252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64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53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71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53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53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25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46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34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63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68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64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04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33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463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71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348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99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53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53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53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0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7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27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06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06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334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711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536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53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2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75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689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7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411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53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539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9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54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541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542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203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543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54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96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25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16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546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8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54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95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548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6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54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34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70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55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551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552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53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48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837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42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5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255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65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4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55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76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556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888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348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68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71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70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48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55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46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55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01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9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8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5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5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5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56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32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29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1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56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84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56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8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77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252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7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56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0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85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77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32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94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5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56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177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567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568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56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49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57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348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9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99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41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34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57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8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57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67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46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38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57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15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57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575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57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208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57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57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53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57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86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14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41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58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58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5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89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655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11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583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58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258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545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58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3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5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2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469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87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6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587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58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871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58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590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082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591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6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68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47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77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59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59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59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59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2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39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6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59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6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41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5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45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598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59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76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53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260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60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9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6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60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60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6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60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6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60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16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60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98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261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61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61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58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701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6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61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614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48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615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024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17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355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4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149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41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706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428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8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61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45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07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61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4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25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428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1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8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35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61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61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8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62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62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262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62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62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62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62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62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262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629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630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224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95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6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263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88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403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18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51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403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63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63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63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4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63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63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3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76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22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2604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434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6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63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6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76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64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71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434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76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7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2642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7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219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643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644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64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64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5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64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6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9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402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64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265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65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3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922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65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53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265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654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632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65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54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65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6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65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7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65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266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43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66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266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66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3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16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66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424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66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66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266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258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66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669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72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98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67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671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43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672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67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95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67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11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67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14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24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267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67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434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678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679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68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68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2682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8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8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22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268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685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68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68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6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68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72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689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69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69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9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69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69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69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69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6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69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69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270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69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7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7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70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70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70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269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706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70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68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70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70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71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16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71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71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271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24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86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714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16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71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2717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71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71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72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185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45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272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24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72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723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7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72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2726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727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2728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0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729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3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73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732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73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26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73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6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4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73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73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2737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14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47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73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73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74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741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60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137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95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6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74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888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74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95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74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7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746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2747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4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786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68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74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27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7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7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03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75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2754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7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2756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757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75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75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7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71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76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76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76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276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76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76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76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2373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76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8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201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16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68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2769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770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2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66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2771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2772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773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77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277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77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77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277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77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278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78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72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3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37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54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1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78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208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78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78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78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78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78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786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78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78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88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279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792">
        <item x="102"/>
        <item x="2254"/>
        <item x="1217"/>
        <item x="433"/>
        <item x="2082"/>
        <item x="194"/>
        <item x="2247"/>
        <item x="2403"/>
        <item x="2319"/>
        <item x="535"/>
        <item x="140"/>
        <item x="2326"/>
        <item x="193"/>
        <item x="134"/>
        <item x="2325"/>
        <item x="2359"/>
        <item x="2308"/>
        <item x="549"/>
        <item x="2538"/>
        <item x="167"/>
        <item x="2327"/>
        <item x="940"/>
        <item x="853"/>
        <item x="1896"/>
        <item x="2362"/>
        <item x="2051"/>
        <item x="430"/>
        <item x="1908"/>
        <item x="155"/>
        <item x="137"/>
        <item x="2245"/>
        <item x="1209"/>
        <item x="949"/>
        <item x="164"/>
        <item x="1723"/>
        <item x="2358"/>
        <item x="1881"/>
        <item x="930"/>
        <item x="2054"/>
        <item x="1107"/>
        <item x="541"/>
        <item x="2250"/>
        <item x="1728"/>
        <item x="131"/>
        <item x="2642"/>
        <item x="1733"/>
        <item x="201"/>
        <item x="2313"/>
        <item x="1382"/>
        <item x="591"/>
        <item x="812"/>
        <item x="1738"/>
        <item x="2059"/>
        <item x="1499"/>
        <item x="476"/>
        <item x="953"/>
        <item x="130"/>
        <item x="2314"/>
        <item x="1936"/>
        <item x="1117"/>
        <item x="490"/>
        <item x="2307"/>
        <item x="423"/>
        <item x="2335"/>
        <item x="119"/>
        <item x="2680"/>
        <item x="573"/>
        <item x="548"/>
        <item x="1191"/>
        <item x="445"/>
        <item x="2008"/>
        <item x="542"/>
        <item x="570"/>
        <item x="848"/>
        <item x="869"/>
        <item x="1103"/>
        <item x="1540"/>
        <item x="1599"/>
        <item x="2226"/>
        <item x="1206"/>
        <item x="1100"/>
        <item x="1889"/>
        <item x="602"/>
        <item x="996"/>
        <item x="1097"/>
        <item x="1511"/>
        <item x="2242"/>
        <item x="576"/>
        <item x="203"/>
        <item x="2610"/>
        <item x="2219"/>
        <item x="1985"/>
        <item x="600"/>
        <item x="1905"/>
        <item x="489"/>
        <item x="529"/>
        <item x="175"/>
        <item x="832"/>
        <item x="118"/>
        <item x="905"/>
        <item x="852"/>
        <item x="1932"/>
        <item x="1609"/>
        <item x="2064"/>
        <item x="1207"/>
        <item x="1384"/>
        <item x="505"/>
        <item x="993"/>
        <item x="2057"/>
        <item x="1913"/>
        <item x="141"/>
        <item x="1119"/>
        <item x="1937"/>
        <item x="862"/>
        <item x="1899"/>
        <item x="389"/>
        <item x="1503"/>
        <item x="144"/>
        <item x="2777"/>
        <item x="1976"/>
        <item x="820"/>
        <item x="2356"/>
        <item x="411"/>
        <item x="1211"/>
        <item x="1933"/>
        <item x="491"/>
        <item x="2339"/>
        <item x="2629"/>
        <item x="936"/>
        <item x="932"/>
        <item x="1910"/>
        <item x="2062"/>
        <item x="515"/>
        <item x="129"/>
        <item x="580"/>
        <item x="827"/>
        <item x="2006"/>
        <item x="1319"/>
        <item x="620"/>
        <item x="519"/>
        <item x="846"/>
        <item x="1106"/>
        <item x="2060"/>
        <item x="611"/>
        <item x="1112"/>
        <item x="2337"/>
        <item x="583"/>
        <item x="108"/>
        <item x="2052"/>
        <item x="2066"/>
        <item x="1715"/>
        <item x="802"/>
        <item x="831"/>
        <item x="868"/>
        <item x="593"/>
        <item x="1525"/>
        <item x="149"/>
        <item x="403"/>
        <item x="1979"/>
        <item x="860"/>
        <item x="893"/>
        <item x="2011"/>
        <item x="956"/>
        <item x="837"/>
        <item x="2701"/>
        <item x="501"/>
        <item x="188"/>
        <item x="2007"/>
        <item x="498"/>
        <item x="1900"/>
        <item x="890"/>
        <item x="595"/>
        <item x="604"/>
        <item x="903"/>
        <item x="532"/>
        <item x="504"/>
        <item x="1719"/>
        <item x="970"/>
        <item x="428"/>
        <item x="1707"/>
        <item x="834"/>
        <item x="539"/>
        <item x="1102"/>
        <item x="997"/>
        <item x="911"/>
        <item x="493"/>
        <item x="432"/>
        <item x="2598"/>
        <item x="1199"/>
        <item x="839"/>
        <item x="1114"/>
        <item x="454"/>
        <item x="112"/>
        <item x="2541"/>
        <item x="113"/>
        <item x="2090"/>
        <item x="484"/>
        <item x="525"/>
        <item x="100"/>
        <item x="1880"/>
        <item x="2087"/>
        <item x="2605"/>
        <item x="919"/>
        <item x="2311"/>
        <item x="615"/>
        <item x="2091"/>
        <item x="405"/>
        <item x="2333"/>
        <item x="599"/>
        <item x="1904"/>
        <item x="577"/>
        <item x="438"/>
        <item x="436"/>
        <item x="397"/>
        <item x="1928"/>
        <item x="984"/>
        <item x="1879"/>
        <item x="480"/>
        <item x="2324"/>
        <item x="2662"/>
        <item x="2656"/>
        <item x="503"/>
        <item x="1924"/>
        <item x="2058"/>
        <item x="1101"/>
        <item x="601"/>
        <item x="1709"/>
        <item x="988"/>
        <item x="1315"/>
        <item x="939"/>
        <item x="998"/>
        <item x="945"/>
        <item x="2095"/>
        <item x="587"/>
        <item x="117"/>
        <item x="817"/>
        <item x="103"/>
        <item x="610"/>
        <item x="1736"/>
        <item x="1469"/>
        <item x="1737"/>
        <item x="412"/>
        <item x="847"/>
        <item x="1534"/>
        <item x="913"/>
        <item x="179"/>
        <item x="148"/>
        <item x="2713"/>
        <item x="1000"/>
        <item x="138"/>
        <item x="382"/>
        <item x="2088"/>
        <item x="581"/>
        <item x="184"/>
        <item x="2352"/>
        <item x="523"/>
        <item x="127"/>
        <item x="1528"/>
        <item x="589"/>
        <item x="2089"/>
        <item x="973"/>
        <item x="1127"/>
        <item x="857"/>
        <item x="767"/>
        <item x="731"/>
        <item x="944"/>
        <item x="597"/>
        <item x="830"/>
        <item x="1706"/>
        <item x="132"/>
        <item x="191"/>
        <item x="402"/>
        <item x="447"/>
        <item x="1730"/>
        <item x="1115"/>
        <item x="920"/>
        <item x="1892"/>
        <item x="544"/>
        <item x="813"/>
        <item x="1437"/>
        <item x="2248"/>
        <item x="798"/>
        <item x="2013"/>
        <item x="567"/>
        <item x="419"/>
        <item x="616"/>
        <item x="2397"/>
        <item x="586"/>
        <item x="1036"/>
        <item x="2067"/>
        <item x="1536"/>
        <item x="2369"/>
        <item x="533"/>
        <item x="2343"/>
        <item x="1124"/>
        <item x="2021"/>
        <item x="1113"/>
        <item x="2061"/>
        <item x="1110"/>
        <item x="485"/>
        <item x="574"/>
        <item x="737"/>
        <item x="1731"/>
        <item x="2002"/>
        <item x="2211"/>
        <item x="968"/>
        <item x="2374"/>
        <item x="1093"/>
        <item x="999"/>
        <item x="861"/>
        <item x="843"/>
        <item x="801"/>
        <item x="452"/>
        <item x="1978"/>
        <item x="1535"/>
        <item x="1713"/>
        <item x="190"/>
        <item x="899"/>
        <item x="948"/>
        <item x="1893"/>
        <item x="2083"/>
        <item x="2361"/>
        <item x="379"/>
        <item x="2151"/>
        <item x="2647"/>
        <item x="579"/>
        <item x="2621"/>
        <item x="408"/>
        <item x="1429"/>
        <item x="569"/>
        <item x="923"/>
        <item x="1092"/>
        <item x="663"/>
        <item x="162"/>
        <item x="584"/>
        <item x="1216"/>
        <item x="1458"/>
        <item x="1906"/>
        <item x="2074"/>
        <item x="479"/>
        <item x="1720"/>
        <item x="1977"/>
        <item x="1931"/>
        <item x="1883"/>
        <item x="2184"/>
        <item x="1397"/>
        <item x="1108"/>
        <item x="1726"/>
        <item x="966"/>
        <item x="590"/>
        <item x="819"/>
        <item x="958"/>
        <item x="1104"/>
        <item x="135"/>
        <item x="1912"/>
        <item x="425"/>
        <item x="2351"/>
        <item x="2084"/>
        <item x="1600"/>
        <item x="1448"/>
        <item x="613"/>
        <item x="808"/>
        <item x="1611"/>
        <item x="2784"/>
        <item x="816"/>
        <item x="1442"/>
        <item x="2192"/>
        <item x="1533"/>
        <item x="434"/>
        <item x="2093"/>
        <item x="2721"/>
        <item x="399"/>
        <item x="2366"/>
        <item x="907"/>
        <item x="1732"/>
        <item x="1531"/>
        <item x="765"/>
        <item x="1192"/>
        <item x="2405"/>
        <item x="536"/>
        <item x="429"/>
        <item x="1441"/>
        <item x="809"/>
        <item x="2780"/>
        <item x="421"/>
        <item x="1123"/>
        <item x="921"/>
        <item x="2077"/>
        <item x="982"/>
        <item x="2705"/>
        <item x="196"/>
        <item x="1530"/>
        <item x="1722"/>
        <item x="426"/>
        <item x="1432"/>
        <item x="841"/>
        <item x="774"/>
        <item x="197"/>
        <item x="2684"/>
        <item x="915"/>
        <item x="585"/>
        <item x="2625"/>
        <item x="1914"/>
        <item x="1099"/>
        <item x="511"/>
        <item x="1116"/>
        <item x="1885"/>
        <item x="2017"/>
        <item x="619"/>
        <item x="205"/>
        <item x="2681"/>
        <item x="917"/>
        <item x="1122"/>
        <item x="180"/>
        <item x="963"/>
        <item x="546"/>
        <item x="1926"/>
        <item x="2312"/>
        <item x="2320"/>
        <item x="992"/>
        <item x="518"/>
        <item x="1529"/>
        <item x="1894"/>
        <item x="991"/>
        <item x="1178"/>
        <item x="499"/>
        <item x="486"/>
        <item x="1504"/>
        <item x="851"/>
        <item x="1921"/>
        <item x="978"/>
        <item x="617"/>
        <item x="1541"/>
        <item x="537"/>
        <item x="171"/>
        <item x="821"/>
        <item x="1929"/>
        <item x="1532"/>
        <item x="1920"/>
        <item x="1473"/>
        <item x="2330"/>
        <item x="2065"/>
        <item x="1476"/>
        <item x="942"/>
        <item x="496"/>
        <item x="443"/>
        <item x="1090"/>
        <item x="2363"/>
        <item x="2244"/>
        <item x="1506"/>
        <item x="2639"/>
        <item x="871"/>
        <item x="1298"/>
        <item x="106"/>
        <item x="933"/>
        <item x="2079"/>
        <item x="1394"/>
        <item x="605"/>
        <item x="754"/>
        <item x="2603"/>
        <item x="1891"/>
        <item x="1091"/>
        <item x="2075"/>
        <item x="187"/>
        <item x="1983"/>
        <item x="1317"/>
        <item x="1897"/>
        <item x="477"/>
        <item x="2323"/>
        <item x="1300"/>
        <item x="781"/>
        <item x="2607"/>
        <item x="540"/>
        <item x="1120"/>
        <item x="109"/>
        <item x="2304"/>
        <item x="1925"/>
        <item x="520"/>
        <item x="2205"/>
        <item x="1505"/>
        <item x="1312"/>
        <item x="2747"/>
        <item x="2068"/>
        <item x="2157"/>
        <item x="960"/>
        <item x="1909"/>
        <item x="1935"/>
        <item x="435"/>
        <item x="1377"/>
        <item x="1240"/>
        <item x="2331"/>
        <item x="2328"/>
        <item x="739"/>
        <item x="863"/>
        <item x="1710"/>
        <item x="779"/>
        <item x="1539"/>
        <item x="125"/>
        <item x="2332"/>
        <item x="2353"/>
        <item x="380"/>
        <item x="2201"/>
        <item x="1509"/>
        <item x="441"/>
        <item x="806"/>
        <item x="829"/>
        <item x="2669"/>
        <item x="1111"/>
        <item x="2757"/>
        <item x="995"/>
        <item x="1464"/>
        <item x="1203"/>
        <item x="870"/>
        <item x="446"/>
        <item x="2160"/>
        <item x="2341"/>
        <item x="1444"/>
        <item x="2334"/>
        <item x="1212"/>
        <item x="1882"/>
        <item x="152"/>
        <item x="598"/>
        <item x="2249"/>
        <item x="918"/>
        <item x="578"/>
        <item x="2575"/>
        <item x="390"/>
        <item x="439"/>
        <item x="1439"/>
        <item x="983"/>
        <item x="494"/>
        <item x="2305"/>
        <item x="1286"/>
        <item x="2640"/>
        <item x="922"/>
        <item x="2156"/>
        <item x="2053"/>
        <item x="2101"/>
        <item x="2738"/>
        <item x="916"/>
        <item x="2682"/>
        <item x="596"/>
        <item x="662"/>
        <item x="838"/>
        <item x="842"/>
        <item x="1453"/>
        <item x="142"/>
        <item x="989"/>
        <item x="2096"/>
        <item x="1096"/>
        <item x="607"/>
        <item x="855"/>
        <item x="859"/>
        <item x="1500"/>
        <item x="1387"/>
        <item x="1918"/>
        <item x="823"/>
        <item x="1466"/>
        <item x="865"/>
        <item x="1984"/>
        <item x="2081"/>
        <item x="825"/>
        <item x="1907"/>
        <item x="416"/>
        <item x="771"/>
        <item x="2135"/>
        <item x="965"/>
        <item x="975"/>
        <item x="1121"/>
        <item x="769"/>
        <item x="474"/>
        <item x="2695"/>
        <item x="1200"/>
        <item x="1711"/>
        <item x="1919"/>
        <item x="2086"/>
        <item x="204"/>
        <item x="492"/>
        <item x="199"/>
        <item x="614"/>
        <item x="2094"/>
        <item x="972"/>
        <item x="1864"/>
        <item x="2732"/>
        <item x="810"/>
        <item x="2340"/>
        <item x="1454"/>
        <item x="622"/>
        <item x="455"/>
        <item x="896"/>
        <item x="2102"/>
        <item x="938"/>
        <item x="2253"/>
        <item x="803"/>
        <item x="929"/>
        <item x="378"/>
        <item x="2354"/>
        <item x="782"/>
        <item x="1459"/>
        <item x="1241"/>
        <item x="670"/>
        <item x="606"/>
        <item x="2306"/>
        <item x="1923"/>
        <item x="2648"/>
        <item x="526"/>
        <item x="1927"/>
        <item x="612"/>
        <item x="575"/>
        <item x="1463"/>
        <item x="1177"/>
        <item x="609"/>
        <item x="994"/>
        <item x="449"/>
        <item x="2746"/>
        <item x="1934"/>
        <item x="1034"/>
        <item x="2696"/>
        <item x="924"/>
        <item x="1456"/>
        <item x="531"/>
        <item x="2321"/>
        <item x="1109"/>
        <item x="2768"/>
        <item x="1214"/>
        <item x="2739"/>
        <item x="2016"/>
        <item x="828"/>
        <item x="2078"/>
        <item x="1194"/>
        <item x="1205"/>
        <item x="925"/>
        <item x="785"/>
        <item x="618"/>
        <item x="2665"/>
        <item x="177"/>
        <item x="2636"/>
        <item x="2196"/>
        <item x="185"/>
        <item x="2645"/>
        <item x="2600"/>
        <item x="2228"/>
        <item x="759"/>
        <item x="987"/>
        <item x="1461"/>
        <item x="1302"/>
        <item x="431"/>
        <item x="2670"/>
        <item x="2318"/>
        <item x="543"/>
        <item x="1179"/>
        <item x="165"/>
        <item x="444"/>
        <item x="621"/>
        <item x="2056"/>
        <item x="178"/>
        <item x="2063"/>
        <item x="1601"/>
        <item x="506"/>
        <item x="1981"/>
        <item x="814"/>
        <item x="1197"/>
        <item x="729"/>
        <item x="2216"/>
        <item x="1434"/>
        <item x="385"/>
        <item x="1198"/>
        <item x="2208"/>
        <item x="502"/>
        <item x="571"/>
        <item x="2401"/>
        <item x="2624"/>
        <item x="1975"/>
        <item x="120"/>
        <item x="1430"/>
        <item x="1381"/>
        <item x="2355"/>
        <item x="1727"/>
        <item x="608"/>
        <item x="780"/>
        <item x="394"/>
        <item x="822"/>
        <item x="2345"/>
        <item x="424"/>
        <item x="1118"/>
        <item x="1462"/>
        <item x="172"/>
        <item x="2229"/>
        <item x="2653"/>
        <item x="1380"/>
        <item x="481"/>
        <item x="395"/>
        <item x="990"/>
        <item x="2628"/>
        <item x="2742"/>
        <item x="1383"/>
        <item x="2303"/>
        <item x="943"/>
        <item x="2003"/>
        <item x="1512"/>
        <item x="1307"/>
        <item x="510"/>
        <item x="1296"/>
        <item x="909"/>
        <item x="2099"/>
        <item x="2000"/>
        <item x="415"/>
        <item x="1201"/>
        <item x="404"/>
        <item x="1740"/>
        <item x="128"/>
        <item x="568"/>
        <item x="2370"/>
        <item x="2001"/>
        <item x="1724"/>
        <item x="2399"/>
        <item x="2729"/>
        <item x="840"/>
        <item x="2140"/>
        <item x="2651"/>
        <item x="383"/>
        <item x="524"/>
        <item x="979"/>
        <item x="931"/>
        <item x="666"/>
        <item x="2754"/>
        <item x="2346"/>
        <item x="398"/>
        <item x="2214"/>
        <item x="1450"/>
        <item x="2755"/>
        <item x="1878"/>
        <item x="147"/>
        <item x="2316"/>
        <item x="2609"/>
        <item x="2365"/>
        <item x="2772"/>
        <item x="2606"/>
        <item x="1902"/>
        <item x="2202"/>
        <item x="2548"/>
        <item x="2189"/>
        <item x="1304"/>
        <item x="2712"/>
        <item x="2758"/>
        <item x="1401"/>
        <item x="2225"/>
        <item x="969"/>
        <item x="849"/>
        <item x="457"/>
        <item x="2630"/>
        <item x="2209"/>
        <item x="407"/>
        <item x="2618"/>
        <item x="509"/>
        <item x="507"/>
        <item x="181"/>
        <item x="2145"/>
        <item x="2020"/>
        <item x="1392"/>
        <item x="1210"/>
        <item x="2750"/>
        <item x="1094"/>
        <item x="2404"/>
        <item x="1425"/>
        <item x="406"/>
        <item x="2623"/>
        <item x="1303"/>
        <item x="867"/>
        <item x="545"/>
        <item x="1471"/>
        <item x="512"/>
        <item x="2200"/>
        <item x="1474"/>
        <item x="961"/>
        <item x="836"/>
        <item x="2637"/>
        <item x="2322"/>
        <item x="811"/>
        <item x="409"/>
        <item x="1445"/>
        <item x="2009"/>
        <item x="2678"/>
        <item x="2539"/>
        <item x="844"/>
        <item x="2584"/>
        <item x="2342"/>
        <item x="1299"/>
        <item x="572"/>
        <item x="789"/>
        <item x="2210"/>
        <item x="160"/>
        <item x="1452"/>
        <item x="198"/>
        <item x="967"/>
        <item x="2717"/>
        <item x="451"/>
        <item x="2097"/>
        <item x="2133"/>
        <item x="1510"/>
        <item x="1447"/>
        <item x="976"/>
        <item x="1884"/>
        <item x="741"/>
        <item x="986"/>
        <item x="824"/>
        <item x="2644"/>
        <item x="107"/>
        <item x="760"/>
        <item x="488"/>
        <item x="738"/>
        <item x="1043"/>
        <item x="756"/>
        <item x="2409"/>
        <item x="1305"/>
        <item x="2186"/>
        <item x="145"/>
        <item x="937"/>
        <item x="417"/>
        <item x="513"/>
        <item x="2611"/>
        <item x="521"/>
        <item x="427"/>
        <item x="980"/>
        <item x="797"/>
        <item x="2691"/>
        <item x="1126"/>
        <item x="1041"/>
        <item x="2706"/>
        <item x="516"/>
        <item x="2217"/>
        <item x="456"/>
        <item x="1598"/>
        <item x="854"/>
        <item x="1438"/>
        <item x="126"/>
        <item x="2728"/>
        <item x="894"/>
        <item x="795"/>
        <item x="1238"/>
        <item x="2005"/>
        <item x="866"/>
        <item x="815"/>
        <item x="1374"/>
        <item x="799"/>
        <item x="2622"/>
        <item x="981"/>
        <item x="176"/>
        <item x="2076"/>
        <item x="1183"/>
        <item x="2252"/>
        <item x="2100"/>
        <item x="1239"/>
        <item x="2641"/>
        <item x="384"/>
        <item x="1859"/>
        <item x="1886"/>
        <item x="442"/>
        <item x="2004"/>
        <item x="2740"/>
        <item x="768"/>
        <item x="183"/>
        <item x="440"/>
        <item x="2136"/>
        <item x="775"/>
        <item x="1472"/>
        <item x="835"/>
        <item x="151"/>
        <item x="1181"/>
        <item x="2154"/>
        <item x="947"/>
        <item x="1604"/>
        <item x="1193"/>
        <item x="1402"/>
        <item x="1862"/>
        <item x="1297"/>
        <item x="2671"/>
        <item x="1717"/>
        <item x="2703"/>
        <item x="1189"/>
        <item x="2716"/>
        <item x="784"/>
        <item x="2657"/>
        <item x="2676"/>
        <item x="2014"/>
        <item x="2620"/>
        <item x="1543"/>
        <item x="740"/>
        <item x="538"/>
        <item x="1470"/>
        <item x="122"/>
        <item x="2733"/>
        <item x="971"/>
        <item x="2724"/>
        <item x="2674"/>
        <item x="2223"/>
        <item x="123"/>
        <item x="1446"/>
        <item x="594"/>
        <item x="2206"/>
        <item x="1895"/>
        <item x="985"/>
        <item x="2744"/>
        <item x="2183"/>
        <item x="582"/>
        <item x="1426"/>
        <item x="1386"/>
        <item x="2658"/>
        <item x="114"/>
        <item x="495"/>
        <item x="1887"/>
        <item x="1911"/>
        <item x="392"/>
        <item x="1515"/>
        <item x="448"/>
        <item x="955"/>
        <item x="2667"/>
        <item x="1373"/>
        <item x="1410"/>
        <item x="764"/>
        <item x="934"/>
        <item x="777"/>
        <item x="1391"/>
        <item x="483"/>
        <item x="2149"/>
        <item x="2220"/>
        <item x="1039"/>
        <item x="2199"/>
        <item x="901"/>
        <item x="418"/>
        <item x="2139"/>
        <item x="1403"/>
        <item x="746"/>
        <item x="1105"/>
        <item x="2663"/>
        <item x="2188"/>
        <item x="189"/>
        <item x="1237"/>
        <item x="2745"/>
        <item x="1385"/>
        <item x="1735"/>
        <item x="2577"/>
        <item x="527"/>
        <item x="1215"/>
        <item x="450"/>
        <item x="766"/>
        <item x="2317"/>
        <item x="660"/>
        <item x="1428"/>
        <item x="761"/>
        <item x="845"/>
        <item x="514"/>
        <item x="656"/>
        <item x="2774"/>
        <item x="166"/>
        <item x="2631"/>
        <item x="2204"/>
        <item x="977"/>
        <item x="1435"/>
        <item x="1431"/>
        <item x="2576"/>
        <item x="1321"/>
        <item x="1196"/>
        <item x="1195"/>
        <item x="2608"/>
        <item x="1098"/>
        <item x="1244"/>
        <item x="1718"/>
        <item x="1389"/>
        <item x="2708"/>
        <item x="2187"/>
        <item x="1406"/>
        <item x="659"/>
        <item x="475"/>
        <item x="2693"/>
        <item x="2010"/>
        <item x="437"/>
        <item x="856"/>
        <item x="1465"/>
        <item x="1187"/>
        <item x="173"/>
        <item x="2400"/>
        <item x="730"/>
        <item x="951"/>
        <item x="186"/>
        <item x="1612"/>
        <item x="1306"/>
        <item x="2668"/>
        <item x="897"/>
        <item x="1404"/>
        <item x="2085"/>
        <item x="658"/>
        <item x="2142"/>
        <item x="2336"/>
        <item x="163"/>
        <item x="2547"/>
        <item x="124"/>
        <item x="1436"/>
        <item x="2751"/>
        <item x="2161"/>
        <item x="2347"/>
        <item x="1440"/>
        <item x="1982"/>
        <item x="104"/>
        <item x="1516"/>
        <item x="2679"/>
        <item x="2760"/>
        <item x="1243"/>
        <item x="2153"/>
        <item x="1398"/>
        <item x="2152"/>
        <item x="850"/>
        <item x="1457"/>
        <item x="964"/>
        <item x="2619"/>
        <item x="935"/>
        <item x="200"/>
        <item x="1916"/>
        <item x="733"/>
        <item x="736"/>
        <item x="1399"/>
        <item x="858"/>
        <item x="2194"/>
        <item x="664"/>
        <item x="749"/>
        <item x="1502"/>
        <item x="778"/>
        <item x="748"/>
        <item x="2753"/>
        <item x="2233"/>
        <item x="1186"/>
        <item x="2398"/>
        <item x="807"/>
        <item x="2329"/>
        <item x="1739"/>
        <item x="757"/>
        <item x="1037"/>
        <item x="805"/>
        <item x="1301"/>
        <item x="657"/>
        <item x="1930"/>
        <item x="2661"/>
        <item x="791"/>
        <item x="2092"/>
        <item x="2731"/>
        <item x="773"/>
        <item x="2765"/>
        <item x="2761"/>
        <item x="794"/>
        <item x="742"/>
        <item x="792"/>
        <item x="2599"/>
        <item x="2159"/>
        <item x="667"/>
        <item x="2349"/>
        <item x="2309"/>
        <item x="1309"/>
        <item x="776"/>
        <item x="422"/>
        <item x="377"/>
        <item x="2141"/>
        <item x="1455"/>
        <item x="2540"/>
        <item x="2150"/>
        <item x="2675"/>
        <item x="954"/>
        <item x="2581"/>
        <item x="2741"/>
        <item x="1320"/>
        <item x="1603"/>
        <item x="1409"/>
        <item x="1507"/>
        <item x="1467"/>
        <item x="2781"/>
        <item x="2338"/>
        <item x="2544"/>
        <item x="1443"/>
        <item x="116"/>
        <item x="101"/>
        <item x="2012"/>
        <item x="1188"/>
        <item x="1182"/>
        <item x="121"/>
        <item x="136"/>
        <item x="1180"/>
        <item x="962"/>
        <item x="668"/>
        <item x="1408"/>
        <item x="1922"/>
        <item x="1451"/>
        <item x="2687"/>
        <item x="1393"/>
        <item x="1245"/>
        <item x="2787"/>
        <item x="2207"/>
        <item x="1901"/>
        <item x="904"/>
        <item x="2789"/>
        <item x="770"/>
        <item x="2677"/>
        <item x="1449"/>
        <item x="2198"/>
        <item x="1400"/>
        <item x="2222"/>
        <item x="755"/>
        <item x="1035"/>
        <item x="735"/>
        <item x="2673"/>
        <item x="2191"/>
        <item x="2601"/>
        <item x="2348"/>
        <item x="381"/>
        <item x="2735"/>
        <item x="182"/>
        <item x="2770"/>
        <item x="1371"/>
        <item x="1038"/>
        <item x="1379"/>
        <item x="1427"/>
        <item x="800"/>
        <item x="796"/>
        <item x="2372"/>
        <item x="826"/>
        <item x="158"/>
        <item x="603"/>
        <item x="1898"/>
        <item x="783"/>
        <item x="1860"/>
        <item x="2694"/>
        <item x="1378"/>
        <item x="115"/>
        <item x="387"/>
        <item x="1204"/>
        <item x="2714"/>
        <item x="500"/>
        <item x="588"/>
        <item x="2224"/>
        <item x="168"/>
        <item x="1605"/>
        <item x="1501"/>
        <item x="497"/>
        <item x="2585"/>
        <item x="2055"/>
        <item x="1044"/>
        <item x="2197"/>
        <item x="487"/>
        <item x="2162"/>
        <item x="2778"/>
        <item x="482"/>
        <item x="762"/>
        <item x="400"/>
        <item x="2310"/>
        <item x="1295"/>
        <item x="1002"/>
        <item x="2406"/>
        <item x="388"/>
        <item x="139"/>
        <item x="2783"/>
        <item x="661"/>
        <item x="2408"/>
        <item x="743"/>
        <item x="974"/>
        <item x="1288"/>
        <item x="170"/>
        <item x="1375"/>
        <item x="2542"/>
        <item x="655"/>
        <item x="2137"/>
        <item x="1202"/>
        <item x="1292"/>
        <item x="734"/>
        <item x="2737"/>
        <item x="1247"/>
        <item x="952"/>
        <item x="2543"/>
        <item x="2649"/>
        <item x="2704"/>
        <item x="169"/>
        <item x="2766"/>
        <item x="1242"/>
        <item x="143"/>
        <item x="895"/>
        <item x="2243"/>
        <item x="547"/>
        <item x="1246"/>
        <item x="957"/>
        <item x="2634"/>
        <item x="751"/>
        <item x="927"/>
        <item x="2407"/>
        <item x="2727"/>
        <item x="2193"/>
        <item x="2786"/>
        <item x="401"/>
        <item x="146"/>
        <item x="732"/>
        <item x="1917"/>
        <item x="1184"/>
        <item x="790"/>
        <item x="2689"/>
        <item x="1396"/>
        <item x="788"/>
        <item x="744"/>
        <item x="1376"/>
        <item x="1606"/>
        <item x="2213"/>
        <item x="2723"/>
        <item x="1395"/>
        <item x="1610"/>
        <item x="2638"/>
        <item x="1508"/>
        <item x="2019"/>
        <item x="2235"/>
        <item x="1460"/>
        <item x="758"/>
        <item x="2720"/>
        <item x="833"/>
        <item x="818"/>
        <item x="2702"/>
        <item x="2773"/>
        <item x="1725"/>
        <item x="2134"/>
        <item x="2147"/>
        <item x="1712"/>
        <item x="2633"/>
        <item x="174"/>
        <item x="1310"/>
        <item x="2635"/>
        <item x="1213"/>
        <item x="2344"/>
        <item x="2690"/>
        <item x="2231"/>
        <item x="1308"/>
        <item x="2650"/>
        <item x="2672"/>
        <item x="1125"/>
        <item x="1390"/>
        <item x="522"/>
        <item x="2627"/>
        <item x="2582"/>
        <item x="2143"/>
        <item x="2759"/>
        <item x="1527"/>
        <item x="2659"/>
        <item x="2711"/>
        <item x="2232"/>
        <item x="1602"/>
        <item x="2203"/>
        <item x="2652"/>
        <item x="153"/>
        <item x="2748"/>
        <item x="1607"/>
        <item x="2790"/>
        <item x="2660"/>
        <item x="2146"/>
        <item x="898"/>
        <item x="2015"/>
        <item x="2785"/>
        <item x="2710"/>
        <item x="133"/>
        <item x="2643"/>
        <item x="747"/>
        <item x="453"/>
        <item x="161"/>
        <item x="592"/>
        <item x="2736"/>
        <item x="2402"/>
        <item x="2221"/>
        <item x="2767"/>
        <item x="2018"/>
        <item x="2707"/>
        <item x="793"/>
        <item x="2776"/>
        <item x="2730"/>
        <item x="2685"/>
        <item x="2688"/>
        <item x="1433"/>
        <item x="908"/>
        <item x="2654"/>
        <item x="2683"/>
        <item x="2692"/>
        <item x="2779"/>
        <item x="2364"/>
        <item x="2580"/>
        <item x="2719"/>
        <item x="111"/>
        <item x="750"/>
        <item x="1475"/>
        <item x="1980"/>
        <item x="2227"/>
        <item x="150"/>
        <item x="900"/>
        <item x="2698"/>
        <item x="2579"/>
        <item x="2612"/>
        <item x="2080"/>
        <item x="413"/>
        <item x="159"/>
        <item x="959"/>
        <item x="1915"/>
        <item x="2764"/>
        <item x="946"/>
        <item x="1903"/>
        <item x="508"/>
        <item x="1526"/>
        <item x="1708"/>
        <item x="1716"/>
        <item x="386"/>
        <item x="2246"/>
        <item x="2775"/>
        <item x="2626"/>
        <item x="2350"/>
        <item x="1001"/>
        <item x="914"/>
        <item x="2771"/>
        <item x="396"/>
        <item x="2545"/>
        <item x="2722"/>
        <item x="753"/>
        <item x="1608"/>
        <item x="1863"/>
        <item x="950"/>
        <item x="2686"/>
        <item x="1311"/>
        <item x="1045"/>
        <item x="1208"/>
        <item x="2148"/>
        <item x="1407"/>
        <item x="1040"/>
        <item x="1721"/>
        <item x="192"/>
        <item x="2315"/>
        <item x="804"/>
        <item x="2655"/>
        <item x="2763"/>
        <item x="1293"/>
        <item x="1042"/>
        <item x="2762"/>
        <item x="156"/>
        <item x="157"/>
        <item x="2155"/>
        <item x="1318"/>
        <item x="2734"/>
        <item x="2697"/>
        <item x="530"/>
        <item x="206"/>
        <item x="2718"/>
        <item x="2218"/>
        <item x="912"/>
        <item x="2578"/>
        <item x="1294"/>
        <item x="1289"/>
        <item x="2752"/>
        <item x="2373"/>
        <item x="1388"/>
        <item x="2664"/>
        <item x="2546"/>
        <item x="2699"/>
        <item x="2700"/>
        <item x="420"/>
        <item x="745"/>
        <item x="892"/>
        <item x="2604"/>
        <item x="2367"/>
        <item x="1537"/>
        <item x="110"/>
        <item x="202"/>
        <item x="2602"/>
        <item x="2190"/>
        <item x="2726"/>
        <item x="787"/>
        <item x="410"/>
        <item x="2234"/>
        <item x="2646"/>
        <item x="2715"/>
        <item x="2158"/>
        <item x="2756"/>
        <item x="2182"/>
        <item x="1314"/>
        <item x="534"/>
        <item x="786"/>
        <item x="1185"/>
        <item x="669"/>
        <item x="2185"/>
        <item x="478"/>
        <item x="1538"/>
        <item x="2632"/>
        <item x="2251"/>
        <item x="1287"/>
        <item x="2215"/>
        <item x="1714"/>
        <item x="763"/>
        <item x="391"/>
        <item x="1468"/>
        <item x="105"/>
        <item x="772"/>
        <item x="1313"/>
        <item x="393"/>
        <item x="1405"/>
        <item x="2749"/>
        <item x="2230"/>
        <item x="517"/>
        <item x="2743"/>
        <item x="414"/>
        <item x="906"/>
        <item x="2782"/>
        <item x="2138"/>
        <item x="1291"/>
        <item x="2357"/>
        <item x="1888"/>
        <item x="752"/>
        <item x="1513"/>
        <item x="154"/>
        <item x="1542"/>
        <item x="928"/>
        <item x="528"/>
        <item x="2709"/>
        <item x="1734"/>
        <item x="2371"/>
        <item x="2144"/>
        <item x="941"/>
        <item x="2725"/>
        <item x="2788"/>
        <item x="195"/>
        <item x="2212"/>
        <item x="926"/>
        <item x="2195"/>
        <item x="665"/>
        <item x="2769"/>
        <item x="2666"/>
        <item x="1861"/>
        <item x="1890"/>
        <item x="1190"/>
        <item x="910"/>
        <item x="1729"/>
        <item x="2583"/>
        <item x="2360"/>
        <item x="2396"/>
        <item x="1514"/>
        <item x="891"/>
        <item x="1316"/>
        <item x="1290"/>
        <item x="902"/>
        <item x="2098"/>
        <item x="31"/>
        <item x="2485"/>
        <item x="1960"/>
        <item x="2526"/>
        <item x="76"/>
        <item x="878"/>
        <item x="2478"/>
        <item x="1324"/>
        <item x="1967"/>
        <item x="2537"/>
        <item x="345"/>
        <item x="1487"/>
        <item x="8"/>
        <item x="82"/>
        <item x="1323"/>
        <item x="646"/>
        <item x="473"/>
        <item x="20"/>
        <item x="77"/>
        <item x="1564"/>
        <item x="1843"/>
        <item x="1701"/>
        <item x="1336"/>
        <item x="2554"/>
        <item x="17"/>
        <item x="2461"/>
        <item x="220"/>
        <item x="680"/>
        <item x="2503"/>
        <item x="2561"/>
        <item x="1363"/>
        <item x="559"/>
        <item x="10"/>
        <item x="1971"/>
        <item x="2422"/>
        <item x="1771"/>
        <item x="566"/>
        <item x="1079"/>
        <item x="1343"/>
        <item x="2613"/>
        <item x="706"/>
        <item x="2450"/>
        <item x="888"/>
        <item x="2416"/>
        <item x="97"/>
        <item x="1347"/>
        <item x="633"/>
        <item x="2"/>
        <item x="1352"/>
        <item x="54"/>
        <item x="1833"/>
        <item x="374"/>
        <item x="2445"/>
        <item x="39"/>
        <item x="2524"/>
        <item x="2521"/>
        <item x="1689"/>
        <item x="16"/>
        <item x="1348"/>
        <item x="372"/>
        <item x="2617"/>
        <item x="364"/>
        <item x="1958"/>
        <item x="1480"/>
        <item x="1077"/>
        <item x="2388"/>
        <item x="376"/>
        <item x="300"/>
        <item x="2258"/>
        <item x="2176"/>
        <item x="1339"/>
        <item x="884"/>
        <item x="671"/>
        <item x="1994"/>
        <item x="275"/>
        <item x="1326"/>
        <item x="28"/>
        <item x="1848"/>
        <item x="1996"/>
        <item x="1062"/>
        <item x="268"/>
        <item x="710"/>
        <item x="2419"/>
        <item x="651"/>
        <item x="1518"/>
        <item x="1083"/>
        <item x="469"/>
        <item x="2588"/>
        <item x="1165"/>
        <item x="30"/>
        <item x="1479"/>
        <item x="704"/>
        <item x="1088"/>
        <item x="14"/>
        <item x="2479"/>
        <item x="2472"/>
        <item x="22"/>
        <item x="1837"/>
        <item x="2394"/>
        <item x="1741"/>
        <item x="1355"/>
        <item x="68"/>
        <item x="1342"/>
        <item x="715"/>
        <item x="2456"/>
        <item x="89"/>
        <item x="2240"/>
        <item x="32"/>
        <item x="1705"/>
        <item x="2280"/>
        <item x="2175"/>
        <item x="2477"/>
        <item x="650"/>
        <item x="333"/>
        <item x="681"/>
        <item x="1694"/>
        <item x="1871"/>
        <item x="689"/>
        <item x="1327"/>
        <item x="1155"/>
        <item x="2494"/>
        <item x="2569"/>
        <item x="2476"/>
        <item x="464"/>
        <item x="365"/>
        <item x="2044"/>
        <item x="2264"/>
        <item x="1999"/>
        <item x="87"/>
        <item x="705"/>
        <item x="708"/>
        <item x="2238"/>
        <item x="1085"/>
        <item x="2464"/>
        <item x="1338"/>
        <item x="2555"/>
        <item x="654"/>
        <item x="2563"/>
        <item x="2566"/>
        <item x="49"/>
        <item x="1963"/>
        <item x="1997"/>
        <item x="638"/>
        <item x="2381"/>
        <item x="1176"/>
        <item x="1140"/>
        <item x="458"/>
        <item x="85"/>
        <item x="1969"/>
        <item x="716"/>
        <item x="2565"/>
        <item x="2573"/>
        <item x="7"/>
        <item x="1478"/>
        <item x="1019"/>
        <item x="2553"/>
        <item x="80"/>
        <item x="643"/>
        <item x="2500"/>
        <item x="2291"/>
        <item x="1961"/>
        <item x="297"/>
        <item x="1148"/>
        <item x="2594"/>
        <item x="349"/>
        <item x="2414"/>
        <item x="652"/>
        <item x="1078"/>
        <item x="2432"/>
        <item x="2417"/>
        <item x="263"/>
        <item x="1275"/>
        <item x="9"/>
        <item x="1334"/>
        <item x="1850"/>
        <item x="2376"/>
        <item x="2483"/>
        <item x="15"/>
        <item x="1069"/>
        <item x="1672"/>
        <item x="684"/>
        <item x="65"/>
        <item x="1493"/>
        <item x="316"/>
        <item x="2368"/>
        <item x="1066"/>
        <item x="556"/>
        <item x="375"/>
        <item x="1956"/>
        <item x="1024"/>
        <item x="1839"/>
        <item x="335"/>
        <item x="1016"/>
        <item x="2427"/>
        <item x="1421"/>
        <item x="1759"/>
        <item x="99"/>
        <item x="55"/>
        <item x="2572"/>
        <item x="641"/>
        <item x="2515"/>
        <item x="692"/>
        <item x="2166"/>
        <item x="2549"/>
        <item x="2523"/>
        <item x="1699"/>
        <item x="1546"/>
        <item x="1419"/>
        <item x="1522"/>
        <item x="2239"/>
        <item x="45"/>
        <item x="70"/>
        <item x="1962"/>
        <item x="1686"/>
        <item x="63"/>
        <item x="2430"/>
        <item x="1957"/>
        <item x="322"/>
        <item x="2446"/>
        <item x="2237"/>
        <item x="1257"/>
        <item x="1167"/>
        <item x="350"/>
        <item x="2463"/>
        <item x="2383"/>
        <item x="676"/>
        <item x="2489"/>
        <item x="1253"/>
        <item x="1875"/>
        <item x="2452"/>
        <item x="724"/>
        <item x="1007"/>
        <item x="1545"/>
        <item x="2474"/>
        <item x="465"/>
        <item x="2241"/>
        <item x="95"/>
        <item x="1521"/>
        <item x="366"/>
        <item x="67"/>
        <item x="212"/>
        <item x="1218"/>
        <item x="728"/>
        <item x="2448"/>
        <item x="2513"/>
        <item x="1009"/>
        <item x="1769"/>
        <item x="2050"/>
        <item x="2490"/>
        <item x="699"/>
        <item x="2165"/>
        <item x="1357"/>
        <item x="25"/>
        <item x="2510"/>
        <item x="1331"/>
        <item x="304"/>
        <item x="318"/>
        <item x="2558"/>
        <item x="373"/>
        <item x="1132"/>
        <item x="1346"/>
        <item x="691"/>
        <item x="1322"/>
        <item x="2458"/>
        <item x="463"/>
        <item x="1358"/>
        <item x="2168"/>
        <item x="2486"/>
        <item x="363"/>
        <item x="362"/>
        <item x="2256"/>
        <item x="1350"/>
        <item x="86"/>
        <item x="1492"/>
        <item x="639"/>
        <item x="2179"/>
        <item x="1225"/>
        <item x="685"/>
        <item x="1163"/>
        <item x="1175"/>
        <item x="1482"/>
        <item x="1945"/>
        <item x="688"/>
        <item x="1857"/>
        <item x="459"/>
        <item x="2481"/>
        <item x="2164"/>
        <item x="1524"/>
        <item x="298"/>
        <item x="1173"/>
        <item x="1849"/>
        <item x="2393"/>
        <item x="2498"/>
        <item x="2174"/>
        <item x="282"/>
        <item x="720"/>
        <item x="1744"/>
        <item x="1008"/>
        <item x="1949"/>
        <item x="1687"/>
        <item x="37"/>
        <item x="1031"/>
        <item x="2415"/>
        <item x="1133"/>
        <item x="1772"/>
        <item x="1164"/>
        <item x="555"/>
        <item x="2413"/>
        <item x="1990"/>
        <item x="1941"/>
        <item x="2462"/>
        <item x="84"/>
        <item x="2492"/>
        <item x="1700"/>
        <item x="360"/>
        <item x="642"/>
        <item x="467"/>
        <item x="2590"/>
        <item x="672"/>
        <item x="2475"/>
        <item x="1828"/>
        <item x="1619"/>
        <item x="1548"/>
        <item x="58"/>
        <item x="2428"/>
        <item x="2292"/>
        <item x="695"/>
        <item x="1329"/>
        <item x="2423"/>
        <item x="1368"/>
        <item x="1344"/>
        <item x="696"/>
        <item x="2389"/>
        <item x="367"/>
        <item x="52"/>
        <item x="1220"/>
        <item x="2525"/>
        <item x="2615"/>
        <item x="48"/>
        <item x="1989"/>
        <item x="679"/>
        <item x="53"/>
        <item x="2536"/>
        <item x="2560"/>
        <item x="640"/>
        <item x="726"/>
        <item x="1250"/>
        <item x="1948"/>
        <item x="874"/>
        <item x="2473"/>
        <item x="310"/>
        <item x="257"/>
        <item x="1265"/>
        <item x="1841"/>
        <item x="462"/>
        <item x="2436"/>
        <item x="2488"/>
        <item x="78"/>
        <item x="2591"/>
        <item x="1229"/>
        <item x="1776"/>
        <item x="1767"/>
        <item x="693"/>
        <item x="280"/>
        <item x="1778"/>
        <item x="368"/>
        <item x="1249"/>
        <item x="1495"/>
        <item x="2531"/>
        <item x="2177"/>
        <item x="2459"/>
        <item x="1954"/>
        <item x="62"/>
        <item x="2586"/>
        <item x="2466"/>
        <item x="1422"/>
        <item x="645"/>
        <item x="2124"/>
        <item x="1082"/>
        <item x="328"/>
        <item x="1135"/>
        <item x="2499"/>
        <item x="1047"/>
        <item x="1219"/>
        <item x="1166"/>
        <item x="2511"/>
        <item x="653"/>
        <item x="1704"/>
        <item x="2424"/>
        <item x="2596"/>
        <item x="2467"/>
        <item x="2557"/>
        <item x="1156"/>
        <item x="43"/>
        <item x="73"/>
        <item x="886"/>
        <item x="337"/>
        <item x="690"/>
        <item x="2508"/>
        <item x="1748"/>
        <item x="260"/>
        <item x="1005"/>
        <item x="1136"/>
        <item x="466"/>
        <item x="1273"/>
        <item x="1550"/>
        <item x="2178"/>
        <item x="1230"/>
        <item x="23"/>
        <item x="2435"/>
        <item x="61"/>
        <item x="2271"/>
        <item x="1834"/>
        <item x="1366"/>
        <item x="2502"/>
        <item x="1080"/>
        <item x="1227"/>
        <item x="2559"/>
        <item x="44"/>
        <item x="2556"/>
        <item x="1018"/>
        <item x="627"/>
        <item x="19"/>
        <item x="79"/>
        <item x="240"/>
        <item x="2469"/>
        <item x="3"/>
        <item x="5"/>
        <item x="1063"/>
        <item x="1817"/>
        <item x="92"/>
        <item x="1852"/>
        <item x="674"/>
        <item x="1046"/>
        <item x="2261"/>
        <item x="2587"/>
        <item x="471"/>
        <item x="1549"/>
        <item x="1972"/>
        <item x="2532"/>
        <item x="1168"/>
        <item x="2491"/>
        <item x="629"/>
        <item x="2504"/>
        <item x="1333"/>
        <item x="2447"/>
        <item x="682"/>
        <item x="1171"/>
        <item x="2441"/>
        <item x="266"/>
        <item x="66"/>
        <item x="1060"/>
        <item x="1858"/>
        <item x="1703"/>
        <item x="2390"/>
        <item x="1169"/>
        <item x="460"/>
        <item x="2482"/>
        <item x="1523"/>
        <item x="1413"/>
        <item x="2438"/>
        <item x="1058"/>
        <item x="2550"/>
        <item x="233"/>
        <item x="1777"/>
        <item x="1773"/>
        <item x="883"/>
        <item x="1367"/>
        <item x="1557"/>
        <item x="2434"/>
        <item x="2528"/>
        <item x="1690"/>
        <item x="2040"/>
        <item x="626"/>
        <item x="2384"/>
        <item x="1160"/>
        <item x="96"/>
        <item x="2278"/>
        <item x="2255"/>
        <item x="211"/>
        <item x="302"/>
        <item x="354"/>
        <item x="1497"/>
        <item x="1826"/>
        <item x="1770"/>
        <item x="1147"/>
        <item x="1966"/>
        <item x="327"/>
        <item x="1149"/>
        <item x="2380"/>
        <item x="1004"/>
        <item x="1139"/>
        <item x="1987"/>
        <item x="1952"/>
        <item x="1685"/>
        <item x="1691"/>
        <item x="1973"/>
        <item x="634"/>
        <item x="329"/>
        <item x="2514"/>
        <item x="1964"/>
        <item x="1988"/>
        <item x="6"/>
        <item x="686"/>
        <item x="1491"/>
        <item x="1554"/>
        <item x="2530"/>
        <item x="2564"/>
        <item x="60"/>
        <item x="371"/>
        <item x="727"/>
        <item x="1951"/>
        <item x="2495"/>
        <item x="2470"/>
        <item x="249"/>
        <item x="2592"/>
        <item x="1831"/>
        <item x="222"/>
        <item x="69"/>
        <item x="2518"/>
        <item x="711"/>
        <item x="2516"/>
        <item x="293"/>
        <item x="703"/>
        <item x="1544"/>
        <item x="232"/>
        <item x="647"/>
        <item x="887"/>
        <item x="698"/>
        <item x="352"/>
        <item x="2180"/>
        <item x="1359"/>
        <item x="1955"/>
        <item x="1030"/>
        <item x="2296"/>
        <item x="1137"/>
        <item x="1872"/>
        <item x="2519"/>
        <item x="235"/>
        <item x="1252"/>
        <item x="701"/>
        <item x="51"/>
        <item x="648"/>
        <item x="1808"/>
        <item x="1364"/>
        <item x="1938"/>
        <item x="2392"/>
        <item x="2274"/>
        <item x="326"/>
        <item x="2595"/>
        <item x="1235"/>
        <item x="83"/>
        <item x="2614"/>
        <item x="470"/>
        <item x="2173"/>
        <item x="1847"/>
        <item x="2386"/>
        <item x="1856"/>
        <item x="305"/>
        <item x="723"/>
        <item x="2418"/>
        <item x="1747"/>
        <item x="2480"/>
        <item x="2387"/>
        <item x="1325"/>
        <item x="2277"/>
        <item x="2533"/>
        <item x="1266"/>
        <item x="2429"/>
        <item x="284"/>
        <item x="2509"/>
        <item x="702"/>
        <item x="227"/>
        <item x="1835"/>
        <item x="1351"/>
        <item x="2114"/>
        <item x="210"/>
        <item x="1483"/>
        <item x="370"/>
        <item x="98"/>
        <item x="1851"/>
        <item x="2597"/>
        <item x="330"/>
        <item x="2451"/>
        <item x="34"/>
        <item x="273"/>
        <item x="1061"/>
        <item x="369"/>
        <item x="2522"/>
        <item x="1870"/>
        <item x="1953"/>
        <item x="1965"/>
        <item x="2455"/>
        <item x="889"/>
        <item x="700"/>
        <item x="1855"/>
        <item x="1998"/>
        <item x="2257"/>
        <item x="1027"/>
        <item x="26"/>
        <item x="1020"/>
        <item x="2571"/>
        <item x="306"/>
        <item x="29"/>
        <item x="2073"/>
        <item x="325"/>
        <item x="1145"/>
        <item x="1695"/>
        <item x="2285"/>
        <item x="673"/>
        <item x="256"/>
        <item x="1023"/>
        <item x="1820"/>
        <item x="1372"/>
        <item x="2512"/>
        <item x="75"/>
        <item x="882"/>
        <item x="2269"/>
        <item x="1519"/>
        <item x="311"/>
        <item x="1074"/>
        <item x="1844"/>
        <item x="1992"/>
        <item x="2440"/>
        <item x="2171"/>
        <item x="2411"/>
        <item x="1048"/>
        <item x="2457"/>
        <item x="687"/>
        <item x="2484"/>
        <item x="1424"/>
        <item x="33"/>
        <item x="1362"/>
        <item x="721"/>
        <item x="1420"/>
        <item x="2106"/>
        <item x="2497"/>
        <item x="353"/>
        <item x="278"/>
        <item x="2036"/>
        <item x="2071"/>
        <item x="2552"/>
        <item x="2043"/>
        <item x="276"/>
        <item x="2444"/>
        <item x="1801"/>
        <item x="2442"/>
        <item x="713"/>
        <item x="1010"/>
        <item x="2169"/>
        <item x="1159"/>
        <item x="359"/>
        <item x="623"/>
        <item x="1086"/>
        <item x="1158"/>
        <item x="2024"/>
        <item x="1867"/>
        <item x="2493"/>
        <item x="2567"/>
        <item x="1774"/>
        <item x="2593"/>
        <item x="74"/>
        <item x="2181"/>
        <item x="1477"/>
        <item x="2049"/>
        <item x="59"/>
        <item x="2037"/>
        <item x="2460"/>
        <item x="2487"/>
        <item x="218"/>
        <item x="1836"/>
        <item x="694"/>
        <item x="2534"/>
        <item x="81"/>
        <item x="2378"/>
        <item x="712"/>
        <item x="231"/>
        <item x="1361"/>
        <item x="1070"/>
        <item x="2070"/>
        <item x="1356"/>
        <item x="1370"/>
        <item x="286"/>
        <item x="341"/>
        <item x="1626"/>
        <item x="2421"/>
        <item x="2589"/>
        <item x="277"/>
        <item x="1498"/>
        <item x="1742"/>
        <item x="1696"/>
        <item x="1412"/>
        <item x="558"/>
        <item x="42"/>
        <item x="1481"/>
        <item x="258"/>
        <item x="2454"/>
        <item x="1411"/>
        <item x="719"/>
        <item x="1810"/>
        <item x="11"/>
        <item x="461"/>
        <item x="677"/>
        <item x="1991"/>
        <item x="1087"/>
        <item x="1488"/>
        <item x="2167"/>
        <item x="697"/>
        <item x="1089"/>
        <item x="1335"/>
        <item x="1749"/>
        <item x="1789"/>
        <item x="342"/>
        <item x="1556"/>
        <item x="2268"/>
        <item x="2471"/>
        <item x="2391"/>
        <item x="2443"/>
        <item x="361"/>
        <item x="2453"/>
        <item x="1003"/>
        <item x="1995"/>
        <item x="64"/>
        <item x="1141"/>
        <item x="2529"/>
        <item x="2236"/>
        <item x="2026"/>
        <item x="1076"/>
        <item x="2551"/>
        <item x="637"/>
        <item x="2299"/>
        <item x="2426"/>
        <item x="269"/>
        <item x="1332"/>
        <item x="259"/>
        <item x="1745"/>
        <item x="248"/>
        <item x="215"/>
        <item x="2163"/>
        <item x="2468"/>
        <item x="207"/>
        <item x="1128"/>
        <item x="2506"/>
        <item x="1775"/>
        <item x="2262"/>
        <item x="2046"/>
        <item x="1154"/>
        <item x="1815"/>
        <item x="71"/>
        <item x="321"/>
        <item x="880"/>
        <item x="1968"/>
        <item x="1552"/>
        <item x="340"/>
        <item x="1986"/>
        <item x="91"/>
        <item x="1418"/>
        <item x="1692"/>
        <item x="237"/>
        <item x="1006"/>
        <item x="1950"/>
        <item x="630"/>
        <item x="1015"/>
        <item x="357"/>
        <item x="1652"/>
        <item x="1353"/>
        <item x="1345"/>
        <item x="1553"/>
        <item x="1486"/>
        <item x="288"/>
        <item x="2172"/>
        <item x="1223"/>
        <item x="1874"/>
        <item x="2042"/>
        <item x="2283"/>
        <item x="565"/>
        <item x="1049"/>
        <item x="216"/>
        <item x="1281"/>
        <item x="632"/>
        <item x="72"/>
        <item x="1673"/>
        <item x="347"/>
        <item x="2300"/>
        <item x="285"/>
        <item x="1051"/>
        <item x="1150"/>
        <item x="1072"/>
        <item x="2069"/>
        <item x="356"/>
        <item x="2259"/>
        <item x="1081"/>
        <item x="253"/>
        <item x="1095"/>
        <item x="1254"/>
        <item x="1170"/>
        <item x="2045"/>
        <item x="2033"/>
        <item x="2568"/>
        <item x="238"/>
        <item x="1688"/>
        <item x="2433"/>
        <item x="1547"/>
        <item x="2382"/>
        <item x="552"/>
        <item x="1517"/>
        <item x="291"/>
        <item x="1629"/>
        <item x="1161"/>
        <item x="1065"/>
        <item x="228"/>
        <item x="2465"/>
        <item x="344"/>
        <item x="1793"/>
        <item x="1369"/>
        <item x="885"/>
        <item x="2298"/>
        <item x="2272"/>
        <item x="301"/>
        <item x="1360"/>
        <item x="1781"/>
        <item x="320"/>
        <item x="1946"/>
        <item x="1142"/>
        <item x="1618"/>
        <item x="2420"/>
        <item x="1869"/>
        <item x="2616"/>
        <item x="255"/>
        <item x="1261"/>
        <item x="47"/>
        <item x="1846"/>
        <item x="1064"/>
        <item x="872"/>
        <item x="1073"/>
        <item x="1947"/>
        <item x="57"/>
        <item x="683"/>
        <item x="1258"/>
        <item x="1059"/>
        <item x="314"/>
        <item x="339"/>
        <item x="88"/>
        <item x="217"/>
        <item x="242"/>
        <item x="1845"/>
        <item x="21"/>
        <item x="214"/>
        <item x="709"/>
        <item x="2108"/>
        <item x="879"/>
        <item x="336"/>
        <item x="1146"/>
        <item x="1162"/>
        <item x="2297"/>
        <item x="1665"/>
        <item x="209"/>
        <item x="644"/>
        <item x="1277"/>
        <item x="1814"/>
        <item x="1806"/>
        <item x="1484"/>
        <item x="624"/>
        <item x="1838"/>
        <item x="2130"/>
        <item x="2410"/>
        <item x="334"/>
        <item x="251"/>
        <item x="2527"/>
        <item x="2437"/>
        <item x="2505"/>
        <item x="1702"/>
        <item x="355"/>
        <item x="18"/>
        <item x="243"/>
        <item x="1084"/>
        <item x="358"/>
        <item x="93"/>
        <item x="1417"/>
        <item x="1271"/>
        <item x="272"/>
        <item x="1354"/>
        <item x="1754"/>
        <item x="1763"/>
        <item x="628"/>
        <item x="287"/>
        <item x="1144"/>
        <item x="1255"/>
        <item x="2112"/>
        <item x="707"/>
        <item x="1827"/>
        <item x="2507"/>
        <item x="2574"/>
        <item x="714"/>
        <item x="94"/>
        <item x="281"/>
        <item x="1153"/>
        <item x="13"/>
        <item x="1654"/>
        <item x="675"/>
        <item x="2265"/>
        <item x="635"/>
        <item x="2276"/>
        <item x="2501"/>
        <item x="2126"/>
        <item x="2294"/>
        <item x="289"/>
        <item x="90"/>
        <item x="1785"/>
        <item x="722"/>
        <item x="2535"/>
        <item x="241"/>
        <item x="271"/>
        <item x="1840"/>
        <item x="1559"/>
        <item x="1877"/>
        <item x="1130"/>
        <item x="239"/>
        <item x="468"/>
        <item x="324"/>
        <item x="1993"/>
        <item x="27"/>
        <item x="1172"/>
        <item x="224"/>
        <item x="1415"/>
        <item x="1671"/>
        <item x="1555"/>
        <item x="1033"/>
        <item x="1489"/>
        <item x="1802"/>
        <item x="338"/>
        <item x="56"/>
        <item x="343"/>
        <item x="1659"/>
        <item x="267"/>
        <item x="2395"/>
        <item x="1157"/>
        <item x="50"/>
        <item x="35"/>
        <item x="1494"/>
        <item x="1267"/>
        <item x="250"/>
        <item x="2266"/>
        <item x="294"/>
        <item x="1285"/>
        <item x="1959"/>
        <item x="292"/>
        <item x="2425"/>
        <item x="2496"/>
        <item x="875"/>
        <item x="2170"/>
        <item x="649"/>
        <item x="2431"/>
        <item x="2022"/>
        <item x="2517"/>
        <item x="1138"/>
        <item x="718"/>
        <item x="279"/>
        <item x="1151"/>
        <item x="2290"/>
        <item x="1804"/>
        <item x="2047"/>
        <item x="1655"/>
        <item x="1566"/>
        <item x="1825"/>
        <item x="1054"/>
        <item x="1698"/>
        <item x="46"/>
        <item x="24"/>
        <item x="234"/>
        <item x="2132"/>
        <item x="0"/>
        <item x="1221"/>
        <item x="2449"/>
        <item x="2284"/>
        <item x="1270"/>
        <item x="1423"/>
        <item x="2282"/>
        <item x="1818"/>
        <item x="2302"/>
        <item x="2109"/>
        <item x="307"/>
        <item x="1233"/>
        <item x="1943"/>
        <item x="2289"/>
        <item x="274"/>
        <item x="1830"/>
        <item x="1842"/>
        <item x="1330"/>
        <item x="1829"/>
        <item x="229"/>
        <item x="2375"/>
        <item x="1075"/>
        <item x="1868"/>
        <item x="1071"/>
        <item x="554"/>
        <item x="1697"/>
        <item x="1134"/>
        <item x="2034"/>
        <item x="1942"/>
        <item x="1693"/>
        <item x="312"/>
        <item x="1349"/>
        <item x="876"/>
        <item x="1226"/>
        <item x="1563"/>
        <item x="2260"/>
        <item x="562"/>
        <item x="2127"/>
        <item x="1854"/>
        <item x="564"/>
        <item x="323"/>
        <item x="1743"/>
        <item x="2035"/>
        <item x="1260"/>
        <item x="2570"/>
        <item x="1662"/>
        <item x="221"/>
        <item x="1684"/>
        <item x="2110"/>
        <item x="1974"/>
        <item x="1256"/>
        <item x="1337"/>
        <item x="1129"/>
        <item x="299"/>
        <item x="219"/>
        <item x="2103"/>
        <item x="1551"/>
        <item x="1"/>
        <item x="2379"/>
        <item x="678"/>
        <item x="1649"/>
        <item x="270"/>
        <item x="1328"/>
        <item x="230"/>
        <item x="2115"/>
        <item x="2412"/>
        <item x="1269"/>
        <item x="208"/>
        <item x="309"/>
        <item x="1272"/>
        <item x="262"/>
        <item x="1496"/>
        <item x="1661"/>
        <item x="1816"/>
        <item x="2118"/>
        <item x="1757"/>
        <item x="881"/>
        <item x="2119"/>
        <item x="2279"/>
        <item x="717"/>
        <item x="1485"/>
        <item x="2113"/>
        <item x="315"/>
        <item x="2520"/>
        <item x="2287"/>
        <item x="725"/>
        <item x="1416"/>
        <item x="223"/>
        <item x="1365"/>
        <item x="1580"/>
        <item x="2275"/>
        <item x="1131"/>
        <item x="351"/>
        <item x="1520"/>
        <item x="1055"/>
        <item x="2439"/>
        <item x="1274"/>
        <item x="331"/>
        <item x="1021"/>
        <item x="1341"/>
        <item x="1014"/>
        <item x="1651"/>
        <item x="1152"/>
        <item x="1812"/>
        <item x="1576"/>
        <item x="563"/>
        <item x="1490"/>
        <item x="317"/>
        <item x="1784"/>
        <item x="2281"/>
        <item x="1970"/>
        <item x="2121"/>
        <item x="1788"/>
        <item x="40"/>
        <item x="2072"/>
        <item x="1224"/>
        <item x="1939"/>
        <item x="1682"/>
        <item x="1628"/>
        <item x="1026"/>
        <item x="631"/>
        <item x="1028"/>
        <item x="1638"/>
        <item x="2129"/>
        <item x="1340"/>
        <item x="1053"/>
        <item x="2295"/>
        <item x="1623"/>
        <item x="244"/>
        <item x="636"/>
        <item x="1813"/>
        <item x="2039"/>
        <item x="1790"/>
        <item x="877"/>
        <item x="1794"/>
        <item x="1751"/>
        <item x="308"/>
        <item x="1796"/>
        <item x="2377"/>
        <item x="1616"/>
        <item x="2032"/>
        <item x="2301"/>
        <item x="1284"/>
        <item x="1032"/>
        <item x="2286"/>
        <item x="1807"/>
        <item x="2025"/>
        <item x="1782"/>
        <item x="873"/>
        <item x="2117"/>
        <item x="550"/>
        <item x="1677"/>
        <item x="38"/>
        <item x="1681"/>
        <item x="1650"/>
        <item x="1143"/>
        <item x="265"/>
        <item x="625"/>
        <item x="1582"/>
        <item x="1944"/>
        <item x="1636"/>
        <item x="1236"/>
        <item x="1795"/>
        <item x="303"/>
        <item x="1766"/>
        <item x="1631"/>
        <item x="283"/>
        <item x="1579"/>
        <item x="313"/>
        <item x="1263"/>
        <item x="1798"/>
        <item x="1068"/>
        <item x="557"/>
        <item x="2030"/>
        <item x="1645"/>
        <item x="1283"/>
        <item x="1746"/>
        <item x="1029"/>
        <item x="1228"/>
        <item x="246"/>
        <item x="1593"/>
        <item x="1174"/>
        <item x="2028"/>
        <item x="296"/>
        <item x="1657"/>
        <item x="4"/>
        <item x="472"/>
        <item x="1640"/>
        <item x="2116"/>
        <item x="213"/>
        <item x="1056"/>
        <item x="1783"/>
        <item x="319"/>
        <item x="2562"/>
        <item x="264"/>
        <item x="254"/>
        <item x="1251"/>
        <item x="1276"/>
        <item x="1791"/>
        <item x="1577"/>
        <item x="2293"/>
        <item x="1824"/>
        <item x="2288"/>
        <item x="1750"/>
        <item x="2048"/>
        <item x="295"/>
        <item x="1666"/>
        <item x="1765"/>
        <item x="1231"/>
        <item x="1809"/>
        <item x="1057"/>
        <item x="245"/>
        <item x="1067"/>
        <item x="1799"/>
        <item x="1674"/>
        <item x="1779"/>
        <item x="1589"/>
        <item x="1414"/>
        <item x="1668"/>
        <item x="2123"/>
        <item x="2267"/>
        <item x="1664"/>
        <item x="1866"/>
        <item x="1805"/>
        <item x="2273"/>
        <item x="1264"/>
        <item x="1259"/>
        <item x="1758"/>
        <item x="261"/>
        <item x="1268"/>
        <item x="1756"/>
        <item x="1592"/>
        <item x="1811"/>
        <item x="2120"/>
        <item x="252"/>
        <item x="1282"/>
        <item x="36"/>
        <item x="1752"/>
        <item x="1683"/>
        <item x="1570"/>
        <item x="2125"/>
        <item x="1278"/>
        <item x="290"/>
        <item x="1634"/>
        <item x="12"/>
        <item x="1642"/>
        <item x="2111"/>
        <item x="1787"/>
        <item x="1646"/>
        <item x="2104"/>
        <item x="561"/>
        <item x="1637"/>
        <item x="1574"/>
        <item x="1279"/>
        <item x="1940"/>
        <item x="41"/>
        <item x="2385"/>
        <item x="332"/>
        <item x="2128"/>
        <item x="1013"/>
        <item x="1280"/>
        <item x="226"/>
        <item x="1667"/>
        <item x="1768"/>
        <item x="2027"/>
        <item x="1012"/>
        <item x="1017"/>
        <item x="1632"/>
        <item x="2270"/>
        <item x="1647"/>
        <item x="2105"/>
        <item x="1663"/>
        <item x="2023"/>
        <item x="225"/>
        <item x="1011"/>
        <item x="1786"/>
        <item x="2038"/>
        <item x="1832"/>
        <item x="1596"/>
        <item x="1050"/>
        <item x="1052"/>
        <item x="1022"/>
        <item x="560"/>
        <item x="2107"/>
        <item x="1232"/>
        <item x="1025"/>
        <item x="1569"/>
        <item x="1248"/>
        <item x="1653"/>
        <item x="1676"/>
        <item x="1823"/>
        <item x="1658"/>
        <item x="2122"/>
        <item x="1670"/>
        <item x="1656"/>
        <item x="1639"/>
        <item x="247"/>
        <item x="1821"/>
        <item x="346"/>
        <item x="1762"/>
        <item x="2131"/>
        <item x="1648"/>
        <item x="1792"/>
        <item x="236"/>
        <item x="1567"/>
        <item x="1876"/>
        <item x="553"/>
        <item x="1641"/>
        <item x="1587"/>
        <item x="1678"/>
        <item x="1761"/>
        <item x="2263"/>
        <item x="1584"/>
        <item x="1591"/>
        <item x="348"/>
        <item x="1819"/>
        <item x="1568"/>
        <item x="1614"/>
        <item x="1853"/>
        <item x="1633"/>
        <item x="1558"/>
        <item x="1621"/>
        <item x="1615"/>
        <item x="2029"/>
        <item x="1617"/>
        <item x="1635"/>
        <item x="1627"/>
        <item x="1873"/>
        <item x="1753"/>
        <item x="1644"/>
        <item x="1585"/>
        <item x="1575"/>
        <item x="1586"/>
        <item x="1578"/>
        <item x="1800"/>
        <item x="2041"/>
        <item x="1620"/>
        <item x="1583"/>
        <item x="1222"/>
        <item x="1573"/>
        <item x="1760"/>
        <item x="1572"/>
        <item x="1797"/>
        <item x="1660"/>
        <item x="1597"/>
        <item x="1581"/>
        <item x="1865"/>
        <item x="1594"/>
        <item x="1630"/>
        <item x="1822"/>
        <item x="1613"/>
        <item x="1679"/>
        <item x="1560"/>
        <item x="1262"/>
        <item x="1780"/>
        <item x="1755"/>
        <item x="1803"/>
        <item x="1643"/>
        <item x="1669"/>
        <item x="1562"/>
        <item x="1764"/>
        <item x="1675"/>
        <item x="551"/>
        <item x="1561"/>
        <item x="2031"/>
        <item x="1571"/>
        <item x="1590"/>
        <item x="1622"/>
        <item x="1595"/>
        <item x="1234"/>
        <item x="1624"/>
        <item x="1588"/>
        <item x="1565"/>
        <item x="1680"/>
        <item x="864"/>
        <item x="1625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zoomScale="70" zoomScaleNormal="70" workbookViewId="0">
      <selection activeCell="I56" sqref="I56"/>
    </sheetView>
  </sheetViews>
  <sheetFormatPr defaultRowHeight="14.5" x14ac:dyDescent="0.35"/>
  <cols>
    <col min="1" max="1" width="13.54296875" customWidth="1"/>
    <col min="2" max="2" width="16.26953125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6" t="s">
        <v>8223</v>
      </c>
      <c r="B1" t="s">
        <v>8367</v>
      </c>
    </row>
    <row r="3" spans="1:6" x14ac:dyDescent="0.35">
      <c r="A3" s="6" t="s">
        <v>8325</v>
      </c>
      <c r="B3" s="6" t="s">
        <v>8324</v>
      </c>
    </row>
    <row r="4" spans="1:6" x14ac:dyDescent="0.3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46"/>
  <sheetViews>
    <sheetView workbookViewId="0">
      <selection activeCell="D39" sqref="D39"/>
    </sheetView>
  </sheetViews>
  <sheetFormatPr defaultRowHeight="14.5" x14ac:dyDescent="0.35"/>
  <cols>
    <col min="1" max="1" width="16.81640625" customWidth="1"/>
    <col min="2" max="2" width="16.26953125" bestFit="1" customWidth="1"/>
    <col min="3" max="3" width="6.1796875" customWidth="1"/>
    <col min="4" max="4" width="8.81640625" customWidth="1"/>
    <col min="5" max="5" width="4.26953125" customWidth="1"/>
    <col min="6" max="6" width="11.26953125" bestFit="1" customWidth="1"/>
  </cols>
  <sheetData>
    <row r="3" spans="1:6" x14ac:dyDescent="0.35">
      <c r="A3" s="6" t="s">
        <v>8325</v>
      </c>
      <c r="B3" s="6" t="s">
        <v>8324</v>
      </c>
    </row>
    <row r="4" spans="1:6" x14ac:dyDescent="0.3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7" t="s">
        <v>8326</v>
      </c>
      <c r="B5" s="8"/>
      <c r="C5" s="8">
        <v>100</v>
      </c>
      <c r="D5" s="8"/>
      <c r="E5" s="8"/>
      <c r="F5" s="8">
        <v>100</v>
      </c>
    </row>
    <row r="6" spans="1:6" x14ac:dyDescent="0.35">
      <c r="A6" s="7" t="s">
        <v>8352</v>
      </c>
      <c r="B6" s="8"/>
      <c r="C6" s="8"/>
      <c r="D6" s="8">
        <v>20</v>
      </c>
      <c r="E6" s="8"/>
      <c r="F6" s="8">
        <v>20</v>
      </c>
    </row>
    <row r="7" spans="1:6" x14ac:dyDescent="0.35">
      <c r="A7" s="7" t="s">
        <v>8338</v>
      </c>
      <c r="B7" s="8"/>
      <c r="C7" s="8"/>
      <c r="D7" s="8">
        <v>24</v>
      </c>
      <c r="E7" s="8"/>
      <c r="F7" s="8">
        <v>24</v>
      </c>
    </row>
    <row r="8" spans="1:6" x14ac:dyDescent="0.35">
      <c r="A8" s="7" t="s">
        <v>8353</v>
      </c>
      <c r="B8" s="8"/>
      <c r="C8" s="8">
        <v>40</v>
      </c>
      <c r="D8" s="8"/>
      <c r="E8" s="8"/>
      <c r="F8" s="8">
        <v>40</v>
      </c>
    </row>
    <row r="9" spans="1:6" x14ac:dyDescent="0.35">
      <c r="A9" s="7" t="s">
        <v>8339</v>
      </c>
      <c r="B9" s="8">
        <v>40</v>
      </c>
      <c r="C9" s="8"/>
      <c r="D9" s="8"/>
      <c r="E9" s="8"/>
      <c r="F9" s="8">
        <v>40</v>
      </c>
    </row>
    <row r="10" spans="1:6" x14ac:dyDescent="0.35">
      <c r="A10" s="7" t="s">
        <v>8327</v>
      </c>
      <c r="B10" s="8">
        <v>180</v>
      </c>
      <c r="C10" s="8"/>
      <c r="D10" s="8"/>
      <c r="E10" s="8"/>
      <c r="F10" s="8">
        <v>180</v>
      </c>
    </row>
    <row r="11" spans="1:6" x14ac:dyDescent="0.35">
      <c r="A11" s="7" t="s">
        <v>8328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7" t="s">
        <v>8340</v>
      </c>
      <c r="B12" s="8">
        <v>40</v>
      </c>
      <c r="C12" s="8"/>
      <c r="D12" s="8"/>
      <c r="E12" s="8"/>
      <c r="F12" s="8">
        <v>40</v>
      </c>
    </row>
    <row r="13" spans="1:6" x14ac:dyDescent="0.35">
      <c r="A13" s="7" t="s">
        <v>8341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35">
      <c r="A14" s="7" t="s">
        <v>8354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7" t="s">
        <v>8332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35">
      <c r="A16" s="7" t="s">
        <v>8358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7" t="s">
        <v>8359</v>
      </c>
      <c r="B17" s="8">
        <v>140</v>
      </c>
      <c r="C17" s="8"/>
      <c r="D17" s="8"/>
      <c r="E17" s="8"/>
      <c r="F17" s="8">
        <v>140</v>
      </c>
    </row>
    <row r="18" spans="1:6" x14ac:dyDescent="0.35">
      <c r="A18" s="7" t="s">
        <v>8342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35">
      <c r="A19" s="7" t="s">
        <v>8343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7" t="s">
        <v>8360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35">
      <c r="A21" s="7" t="s">
        <v>8344</v>
      </c>
      <c r="B21" s="8">
        <v>20</v>
      </c>
      <c r="C21" s="8"/>
      <c r="D21" s="8"/>
      <c r="E21" s="8"/>
      <c r="F21" s="8">
        <v>20</v>
      </c>
    </row>
    <row r="22" spans="1:6" x14ac:dyDescent="0.3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7" t="s">
        <v>8364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35">
      <c r="A24" s="7" t="s">
        <v>8348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8355</v>
      </c>
      <c r="B25" s="8">
        <v>60</v>
      </c>
      <c r="C25" s="8"/>
      <c r="D25" s="8"/>
      <c r="E25" s="8"/>
      <c r="F25" s="8">
        <v>60</v>
      </c>
    </row>
    <row r="26" spans="1:6" x14ac:dyDescent="0.3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8350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35">
      <c r="A28" s="7" t="s">
        <v>8351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8365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3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35">
      <c r="A31" s="7" t="s">
        <v>8356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7" t="s">
        <v>8333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8346</v>
      </c>
      <c r="B33" s="8">
        <v>260</v>
      </c>
      <c r="C33" s="8"/>
      <c r="D33" s="8"/>
      <c r="E33" s="8"/>
      <c r="F33" s="8">
        <v>260</v>
      </c>
    </row>
    <row r="34" spans="1:6" x14ac:dyDescent="0.35">
      <c r="A34" s="7" t="s">
        <v>8329</v>
      </c>
      <c r="B34" s="8"/>
      <c r="C34" s="8"/>
      <c r="D34" s="8">
        <v>40</v>
      </c>
      <c r="E34" s="8"/>
      <c r="F34" s="8">
        <v>40</v>
      </c>
    </row>
    <row r="35" spans="1:6" x14ac:dyDescent="0.35">
      <c r="A35" s="7" t="s">
        <v>8330</v>
      </c>
      <c r="B35" s="8">
        <v>60</v>
      </c>
      <c r="C35" s="8"/>
      <c r="D35" s="8"/>
      <c r="E35" s="8"/>
      <c r="F35" s="8">
        <v>60</v>
      </c>
    </row>
    <row r="36" spans="1:6" x14ac:dyDescent="0.35">
      <c r="A36" s="7" t="s">
        <v>8334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5">
      <c r="A37" s="7" t="s">
        <v>8361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5">
      <c r="A38" s="7" t="s">
        <v>8366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5">
      <c r="A39" s="7" t="s">
        <v>8336</v>
      </c>
      <c r="B39" s="8">
        <v>80</v>
      </c>
      <c r="C39" s="8"/>
      <c r="D39" s="8"/>
      <c r="E39" s="8"/>
      <c r="F39" s="8">
        <v>80</v>
      </c>
    </row>
    <row r="40" spans="1:6" x14ac:dyDescent="0.35">
      <c r="A40" s="7" t="s">
        <v>8331</v>
      </c>
      <c r="B40" s="8">
        <v>60</v>
      </c>
      <c r="C40" s="8"/>
      <c r="D40" s="8"/>
      <c r="E40" s="8"/>
      <c r="F40" s="8">
        <v>60</v>
      </c>
    </row>
    <row r="41" spans="1:6" x14ac:dyDescent="0.35">
      <c r="A41" s="7" t="s">
        <v>8357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5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5">
      <c r="A45" s="7" t="s">
        <v>8347</v>
      </c>
      <c r="B45" s="8"/>
      <c r="C45" s="8"/>
      <c r="D45" s="8">
        <v>20</v>
      </c>
      <c r="E45" s="8"/>
      <c r="F45" s="8">
        <v>20</v>
      </c>
    </row>
    <row r="46" spans="1:6" x14ac:dyDescent="0.35">
      <c r="A46" s="7" t="s">
        <v>8323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17"/>
  <sheetViews>
    <sheetView workbookViewId="0">
      <selection activeCell="B24" sqref="B24"/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customWidth="1"/>
    <col min="4" max="4" width="4.26953125" customWidth="1"/>
    <col min="5" max="5" width="8.81640625" customWidth="1"/>
    <col min="6" max="6" width="11.26953125" bestFit="1" customWidth="1"/>
  </cols>
  <sheetData>
    <row r="3" spans="1:6" x14ac:dyDescent="0.35">
      <c r="A3" s="6" t="s">
        <v>8325</v>
      </c>
      <c r="B3" s="6" t="s">
        <v>8324</v>
      </c>
    </row>
    <row r="4" spans="1:6" x14ac:dyDescent="0.35">
      <c r="A4" s="6" t="s">
        <v>8313</v>
      </c>
      <c r="B4" t="s">
        <v>8219</v>
      </c>
      <c r="C4" t="s">
        <v>8221</v>
      </c>
      <c r="D4" t="s">
        <v>8222</v>
      </c>
      <c r="E4" t="s">
        <v>8220</v>
      </c>
      <c r="F4" t="s">
        <v>8323</v>
      </c>
    </row>
    <row r="5" spans="1:6" x14ac:dyDescent="0.35">
      <c r="A5" s="11" t="s">
        <v>8376</v>
      </c>
      <c r="B5" s="8">
        <v>183</v>
      </c>
      <c r="C5" s="8">
        <v>149</v>
      </c>
      <c r="D5" s="8">
        <v>2</v>
      </c>
      <c r="E5" s="8">
        <v>34</v>
      </c>
      <c r="F5" s="8">
        <v>368</v>
      </c>
    </row>
    <row r="6" spans="1:6" x14ac:dyDescent="0.35">
      <c r="A6" s="11" t="s">
        <v>8377</v>
      </c>
      <c r="B6" s="8">
        <v>202</v>
      </c>
      <c r="C6" s="8">
        <v>105</v>
      </c>
      <c r="D6" s="8">
        <v>18</v>
      </c>
      <c r="E6" s="8">
        <v>27</v>
      </c>
      <c r="F6" s="8">
        <v>352</v>
      </c>
    </row>
    <row r="7" spans="1:6" x14ac:dyDescent="0.35">
      <c r="A7" s="11" t="s">
        <v>8378</v>
      </c>
      <c r="B7" s="8">
        <v>179</v>
      </c>
      <c r="C7" s="8">
        <v>108</v>
      </c>
      <c r="D7" s="8">
        <v>30</v>
      </c>
      <c r="E7" s="8">
        <v>28</v>
      </c>
      <c r="F7" s="8">
        <v>345</v>
      </c>
    </row>
    <row r="8" spans="1:6" x14ac:dyDescent="0.35">
      <c r="A8" s="11" t="s">
        <v>8379</v>
      </c>
      <c r="B8" s="8">
        <v>193</v>
      </c>
      <c r="C8" s="8">
        <v>103</v>
      </c>
      <c r="D8" s="8"/>
      <c r="E8" s="8">
        <v>27</v>
      </c>
      <c r="F8" s="8">
        <v>323</v>
      </c>
    </row>
    <row r="9" spans="1:6" x14ac:dyDescent="0.35">
      <c r="A9" s="11" t="s">
        <v>8370</v>
      </c>
      <c r="B9" s="8">
        <v>233</v>
      </c>
      <c r="C9" s="8">
        <v>126</v>
      </c>
      <c r="D9" s="8"/>
      <c r="E9" s="8">
        <v>26</v>
      </c>
      <c r="F9" s="8">
        <v>385</v>
      </c>
    </row>
    <row r="10" spans="1:6" x14ac:dyDescent="0.35">
      <c r="A10" s="11" t="s">
        <v>8380</v>
      </c>
      <c r="B10" s="8">
        <v>213</v>
      </c>
      <c r="C10" s="8">
        <v>148</v>
      </c>
      <c r="D10" s="8"/>
      <c r="E10" s="8">
        <v>27</v>
      </c>
      <c r="F10" s="8">
        <v>388</v>
      </c>
    </row>
    <row r="11" spans="1:6" x14ac:dyDescent="0.35">
      <c r="A11" s="11" t="s">
        <v>8371</v>
      </c>
      <c r="B11" s="8">
        <v>192</v>
      </c>
      <c r="C11" s="8">
        <v>148</v>
      </c>
      <c r="D11" s="8"/>
      <c r="E11" s="8">
        <v>44</v>
      </c>
      <c r="F11" s="8">
        <v>384</v>
      </c>
    </row>
    <row r="12" spans="1:6" x14ac:dyDescent="0.35">
      <c r="A12" s="11" t="s">
        <v>8372</v>
      </c>
      <c r="B12" s="8">
        <v>167</v>
      </c>
      <c r="C12" s="8">
        <v>134</v>
      </c>
      <c r="D12" s="8"/>
      <c r="E12" s="8">
        <v>32</v>
      </c>
      <c r="F12" s="8">
        <v>333</v>
      </c>
    </row>
    <row r="13" spans="1:6" x14ac:dyDescent="0.35">
      <c r="A13" s="11" t="s">
        <v>8373</v>
      </c>
      <c r="B13" s="8">
        <v>148</v>
      </c>
      <c r="C13" s="8">
        <v>127</v>
      </c>
      <c r="D13" s="8"/>
      <c r="E13" s="8">
        <v>24</v>
      </c>
      <c r="F13" s="8">
        <v>299</v>
      </c>
    </row>
    <row r="14" spans="1:6" x14ac:dyDescent="0.35">
      <c r="A14" s="11" t="s">
        <v>8374</v>
      </c>
      <c r="B14" s="8">
        <v>184</v>
      </c>
      <c r="C14" s="8">
        <v>150</v>
      </c>
      <c r="D14" s="8"/>
      <c r="E14" s="8">
        <v>20</v>
      </c>
      <c r="F14" s="8">
        <v>354</v>
      </c>
    </row>
    <row r="15" spans="1:6" x14ac:dyDescent="0.35">
      <c r="A15" s="11" t="s">
        <v>8375</v>
      </c>
      <c r="B15" s="8">
        <v>180</v>
      </c>
      <c r="C15" s="8">
        <v>113</v>
      </c>
      <c r="D15" s="8"/>
      <c r="E15" s="8">
        <v>37</v>
      </c>
      <c r="F15" s="8">
        <v>330</v>
      </c>
    </row>
    <row r="16" spans="1:6" x14ac:dyDescent="0.35">
      <c r="A16" s="11" t="s">
        <v>8381</v>
      </c>
      <c r="B16" s="8">
        <v>111</v>
      </c>
      <c r="C16" s="8">
        <v>119</v>
      </c>
      <c r="D16" s="8"/>
      <c r="E16" s="8">
        <v>23</v>
      </c>
      <c r="F16" s="8">
        <v>253</v>
      </c>
    </row>
    <row r="17" spans="1:6" x14ac:dyDescent="0.35">
      <c r="A17" s="11" t="s">
        <v>8323</v>
      </c>
      <c r="B17" s="8">
        <v>2185</v>
      </c>
      <c r="C17" s="8">
        <v>1530</v>
      </c>
      <c r="D17" s="8">
        <v>50</v>
      </c>
      <c r="E17" s="8">
        <v>349</v>
      </c>
      <c r="F1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3"/>
  <sheetViews>
    <sheetView workbookViewId="0">
      <selection activeCell="L16" sqref="L16"/>
    </sheetView>
  </sheetViews>
  <sheetFormatPr defaultRowHeight="14.5" x14ac:dyDescent="0.35"/>
  <cols>
    <col min="1" max="1" width="17.81640625" bestFit="1" customWidth="1"/>
    <col min="2" max="2" width="18.54296875" bestFit="1" customWidth="1"/>
    <col min="3" max="3" width="14.7265625" bestFit="1" customWidth="1"/>
    <col min="4" max="4" width="17.54296875" bestFit="1" customWidth="1"/>
    <col min="5" max="5" width="13.54296875" bestFit="1" customWidth="1"/>
    <col min="6" max="6" width="21.453125" bestFit="1" customWidth="1"/>
    <col min="7" max="7" width="17.54296875" bestFit="1" customWidth="1"/>
    <col min="8" max="8" width="24.1796875" bestFit="1" customWidth="1"/>
  </cols>
  <sheetData>
    <row r="1" spans="1:8" x14ac:dyDescent="0.35">
      <c r="A1" t="s">
        <v>8393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35">
      <c r="A2" t="s">
        <v>8392</v>
      </c>
      <c r="B2">
        <f>COUNTIFS(Data!$D$1:$D$4115,"&lt;1000",Data!$F$1:$F$4115,"successful")</f>
        <v>322</v>
      </c>
      <c r="C2">
        <f>COUNTIFS(Data!$D$1:$D$4115,"&lt;1000",Data!$F$1:$F$4115,"failed")</f>
        <v>113</v>
      </c>
      <c r="D2">
        <f>COUNTIFS(Data!$D$1:$D$4115,"&lt;1000",Data!$F$1:$F$4115,"canceled")</f>
        <v>18</v>
      </c>
      <c r="E2">
        <f>SUM(B2:D2)</f>
        <v>453</v>
      </c>
      <c r="F2" s="20">
        <f>B2/$E$2</f>
        <v>0.71081677704194257</v>
      </c>
      <c r="G2" s="20">
        <f t="shared" ref="G2:H2" si="0">C2/$E$2</f>
        <v>0.24944812362030905</v>
      </c>
      <c r="H2" s="20">
        <f t="shared" si="0"/>
        <v>3.9735099337748346E-2</v>
      </c>
    </row>
    <row r="3" spans="1:8" x14ac:dyDescent="0.35">
      <c r="A3" t="s">
        <v>8382</v>
      </c>
      <c r="B3">
        <f>COUNTIFS(Data!$D$1:$D$4115,"&gt;=1000",Data!$D$1:$D$4115,"&lt;=4999",Data!$F$1:$F$4115,"successful")</f>
        <v>932</v>
      </c>
      <c r="C3">
        <f>COUNTIFS(Data!$D$1:$D$4115,"&gt;=1000",Data!$D$1:$D$4115,"&lt;=4999",Data!$F$1:$F$4115,"failed")</f>
        <v>420</v>
      </c>
      <c r="D3">
        <f>COUNTIFS(Data!$D$1:$D$4115,"&gt;=1000",Data!$D$1:$D$4115,"&lt;=4999",Data!$F$1:$F$4115,"canceled")</f>
        <v>60</v>
      </c>
      <c r="E3">
        <f t="shared" ref="E3:E13" si="1">SUM(B3:D3)</f>
        <v>1412</v>
      </c>
      <c r="F3" s="20">
        <f>B3/$E$3</f>
        <v>0.66005665722379603</v>
      </c>
      <c r="G3" s="20">
        <f t="shared" ref="G3:H3" si="2">C3/$E$3</f>
        <v>0.29745042492917845</v>
      </c>
      <c r="H3" s="20">
        <f t="shared" si="2"/>
        <v>4.2492917847025496E-2</v>
      </c>
    </row>
    <row r="4" spans="1:8" x14ac:dyDescent="0.35">
      <c r="A4" t="s">
        <v>8383</v>
      </c>
      <c r="B4">
        <f>COUNTIFS(Data!$D$1:$D$4115,"&gt;=5000",Data!$D$1:$D$4115,"&lt;=9999",Data!$F$1:$F$4115,"successful")</f>
        <v>381</v>
      </c>
      <c r="C4">
        <f>COUNTIFS(Data!$D$1:$D$4115,"&gt;=5000",Data!$D$1:$D$4115,"&lt;=9999",Data!$F$1:$F$4115,"failed")</f>
        <v>283</v>
      </c>
      <c r="D4">
        <f>COUNTIFS(Data!$D$1:$D$4115,"&gt;=5000",Data!$D$1:$D$4115,"&lt;=9999",Data!$F$1:$F$4115,"canceled")</f>
        <v>52</v>
      </c>
      <c r="E4">
        <f t="shared" si="1"/>
        <v>716</v>
      </c>
      <c r="F4" s="20">
        <f>B4/$E$4</f>
        <v>0.53212290502793291</v>
      </c>
      <c r="G4" s="20">
        <f t="shared" ref="G4:H4" si="3">C4/$E$4</f>
        <v>0.39525139664804471</v>
      </c>
      <c r="H4" s="20">
        <f t="shared" si="3"/>
        <v>7.2625698324022353E-2</v>
      </c>
    </row>
    <row r="5" spans="1:8" x14ac:dyDescent="0.35">
      <c r="A5" t="s">
        <v>8384</v>
      </c>
      <c r="B5">
        <f>COUNTIFS(Data!$D$1:$D$4115,"&gt;=10000",Data!$D$1:$D$4115,"&lt;=14999",Data!$F$1:$F$4115,"successful")</f>
        <v>168</v>
      </c>
      <c r="C5">
        <f>COUNTIFS(Data!$D$1:$D$4115,"&gt;=10000",Data!$D$1:$D$4115,"&lt;=14999",Data!$F$1:$F$4115,"failed")</f>
        <v>144</v>
      </c>
      <c r="D5">
        <f>COUNTIFS(Data!$D$1:$D$4115,"&gt;=10000",Data!$D$1:$D$4115,"&lt;=14999",Data!$F$1:$F$4115,"canceled")</f>
        <v>40</v>
      </c>
      <c r="E5">
        <f t="shared" si="1"/>
        <v>352</v>
      </c>
      <c r="F5" s="20">
        <f>B5/$E$5</f>
        <v>0.47727272727272729</v>
      </c>
      <c r="G5" s="20">
        <f t="shared" ref="G5:H5" si="4">C5/$E$5</f>
        <v>0.40909090909090912</v>
      </c>
      <c r="H5" s="20">
        <f t="shared" si="4"/>
        <v>0.11363636363636363</v>
      </c>
    </row>
    <row r="6" spans="1:8" x14ac:dyDescent="0.35">
      <c r="A6" t="s">
        <v>8385</v>
      </c>
      <c r="B6">
        <f>COUNTIFS(Data!$D$1:$D$4115,"&gt;=15000",Data!$D$1:$D$4115,"&lt;=19999",Data!$F$1:$F$4115,"successful")</f>
        <v>94</v>
      </c>
      <c r="C6">
        <f>COUNTIFS(Data!$D$1:$D$4115,"&gt;=15000",Data!$D$1:$D$4115,"&lt;=19999",Data!$F$1:$F$4115,"failed")</f>
        <v>90</v>
      </c>
      <c r="D6">
        <f>COUNTIFS(Data!$D$1:$D$4115,"&gt;=15000",Data!$D$1:$D$4115,"&lt;=19999",Data!$F$1:$F$4115,"canceled")</f>
        <v>17</v>
      </c>
      <c r="E6">
        <f t="shared" si="1"/>
        <v>201</v>
      </c>
      <c r="F6" s="20">
        <f>B6/$E$6</f>
        <v>0.46766169154228854</v>
      </c>
      <c r="G6" s="20">
        <f t="shared" ref="G6:H6" si="5">C6/$E$6</f>
        <v>0.44776119402985076</v>
      </c>
      <c r="H6" s="20">
        <f t="shared" si="5"/>
        <v>8.45771144278607E-2</v>
      </c>
    </row>
    <row r="7" spans="1:8" x14ac:dyDescent="0.35">
      <c r="A7" t="s">
        <v>8386</v>
      </c>
      <c r="B7">
        <f>COUNTIFS(Data!$D$1:$D$4115,"&gt;=20000",Data!$D$1:$D$4115,"&lt;=24999",Data!$F$1:$F$4115,"successful")</f>
        <v>62</v>
      </c>
      <c r="C7">
        <f>COUNTIFS(Data!$D$1:$D$4115,"&gt;=20000",Data!$D$1:$D$4115,"&lt;=24999",Data!$F$1:$F$4115,"failed")</f>
        <v>72</v>
      </c>
      <c r="D7">
        <f>COUNTIFS(Data!$D$1:$D$4115,"&gt;=20000",Data!$D$1:$D$4115,"&lt;=24999",Data!$F$1:$F$4115,"canceled")</f>
        <v>14</v>
      </c>
      <c r="E7">
        <f t="shared" si="1"/>
        <v>148</v>
      </c>
      <c r="F7" s="20">
        <f>B7/$E$7</f>
        <v>0.41891891891891891</v>
      </c>
      <c r="G7" s="20">
        <f t="shared" ref="G7:H7" si="6">C7/$E$7</f>
        <v>0.48648648648648651</v>
      </c>
      <c r="H7" s="20">
        <f t="shared" si="6"/>
        <v>9.45945945945946E-2</v>
      </c>
    </row>
    <row r="8" spans="1:8" x14ac:dyDescent="0.35">
      <c r="A8" t="s">
        <v>8387</v>
      </c>
      <c r="B8">
        <f>COUNTIFS(Data!$D$1:$D$4115,"&gt;=25000",Data!$D$1:$D$4115,"&lt;=29999",Data!$F$1:$F$4115,"successful")</f>
        <v>55</v>
      </c>
      <c r="C8">
        <f>COUNTIFS(Data!$D$1:$D$4115,"&gt;=25000",Data!$D$1:$D$4115,"&lt;=29999",Data!$F$1:$F$4115,"failed")</f>
        <v>64</v>
      </c>
      <c r="D8">
        <f>COUNTIFS(Data!$D$1:$D$4115,"&gt;=25000",Data!$D$1:$D$4115,"&lt;=29999",Data!$F$1:$F$4115,"canceled")</f>
        <v>18</v>
      </c>
      <c r="E8">
        <f t="shared" si="1"/>
        <v>137</v>
      </c>
      <c r="F8" s="20">
        <f>B8/$E$8</f>
        <v>0.40145985401459855</v>
      </c>
      <c r="G8" s="20">
        <f t="shared" ref="G8:H8" si="7">C8/$E$8</f>
        <v>0.46715328467153283</v>
      </c>
      <c r="H8" s="20">
        <f t="shared" si="7"/>
        <v>0.13138686131386862</v>
      </c>
    </row>
    <row r="9" spans="1:8" x14ac:dyDescent="0.35">
      <c r="A9" t="s">
        <v>8388</v>
      </c>
      <c r="B9">
        <f>COUNTIFS(Data!$D$1:$D$4115,"&gt;=30000",Data!$D$1:$D$4115,"&lt;=34999",Data!$F$1:$F$4115,"successful")</f>
        <v>32</v>
      </c>
      <c r="C9">
        <f>COUNTIFS(Data!$D$1:$D$4115,"&gt;=30000",Data!$D$1:$D$4115,"&lt;=34999",Data!$F$1:$F$4115,"failed")</f>
        <v>37</v>
      </c>
      <c r="D9">
        <f>COUNTIFS(Data!$D$1:$D$4115,"&gt;=30000",Data!$D$1:$D$4115,"&lt;=34999",Data!$F$1:$F$4115,"canceled")</f>
        <v>13</v>
      </c>
      <c r="E9">
        <f t="shared" si="1"/>
        <v>82</v>
      </c>
      <c r="F9" s="20">
        <f>B9/$E$9</f>
        <v>0.3902439024390244</v>
      </c>
      <c r="G9" s="20">
        <f t="shared" ref="G9:H9" si="8">C9/$E$9</f>
        <v>0.45121951219512196</v>
      </c>
      <c r="H9" s="20">
        <f t="shared" si="8"/>
        <v>0.15853658536585366</v>
      </c>
    </row>
    <row r="10" spans="1:8" x14ac:dyDescent="0.35">
      <c r="A10" t="s">
        <v>8389</v>
      </c>
      <c r="B10">
        <f>COUNTIFS(Data!$D$1:$D$4115,"&gt;=35000",Data!$D$1:$D$4115,"&lt;=39999",Data!$F$1:$F$4115,"successful")</f>
        <v>26</v>
      </c>
      <c r="C10">
        <f>COUNTIFS(Data!$D$1:$D$4115,"&gt;=35000",Data!$D$1:$D$4115,"&lt;=39999",Data!$F$1:$F$4115,"failed")</f>
        <v>22</v>
      </c>
      <c r="D10">
        <f>COUNTIFS(Data!$D$1:$D$4115,"&gt;=35000",Data!$D$1:$D$4115,"&lt;=39999",Data!$F$1:$F$4115,"canceled")</f>
        <v>7</v>
      </c>
      <c r="E10">
        <f t="shared" si="1"/>
        <v>55</v>
      </c>
      <c r="F10" s="20">
        <f>B10/$E$10</f>
        <v>0.47272727272727272</v>
      </c>
      <c r="G10" s="20">
        <f t="shared" ref="G10:H10" si="9">C10/$E$10</f>
        <v>0.4</v>
      </c>
      <c r="H10" s="20">
        <f t="shared" si="9"/>
        <v>0.12727272727272726</v>
      </c>
    </row>
    <row r="11" spans="1:8" x14ac:dyDescent="0.35">
      <c r="A11" t="s">
        <v>8390</v>
      </c>
      <c r="B11">
        <f>COUNTIFS(Data!$D$1:$D$4115,"&gt;=40000",Data!$D$1:$D$4115,"&lt;=44999",Data!$F$1:$F$4115,"successful")</f>
        <v>21</v>
      </c>
      <c r="C11">
        <f>COUNTIFS(Data!$D$1:$D$4115,"&gt;=40000",Data!$D$1:$D$4115,"&lt;=44999",Data!$F$1:$F$4115,"failed")</f>
        <v>16</v>
      </c>
      <c r="D11">
        <f>COUNTIFS(Data!$D$1:$D$4115,"&gt;=40000",Data!$D$1:$D$4115,"&lt;=44999",Data!$F$1:$F$4115,"canceled")</f>
        <v>6</v>
      </c>
      <c r="E11">
        <f t="shared" si="1"/>
        <v>43</v>
      </c>
      <c r="F11" s="20">
        <f>B11/$E$11</f>
        <v>0.48837209302325579</v>
      </c>
      <c r="G11" s="20">
        <f t="shared" ref="G11:H11" si="10">C11/$E$11</f>
        <v>0.37209302325581395</v>
      </c>
      <c r="H11" s="20">
        <f t="shared" si="10"/>
        <v>0.13953488372093023</v>
      </c>
    </row>
    <row r="12" spans="1:8" x14ac:dyDescent="0.35">
      <c r="A12" t="s">
        <v>8391</v>
      </c>
      <c r="B12">
        <f>COUNTIFS(Data!$D$1:$D$4115,"&gt;=45000",Data!$D$1:$D$4115,"&lt;=49999",Data!$F$1:$F$4115,"successful")</f>
        <v>6</v>
      </c>
      <c r="C12">
        <f>COUNTIFS(Data!$D$1:$D$4115,"&gt;=45000",Data!$D$1:$D$4115,"&lt;=49999",Data!$F$1:$F$4115,"failed")</f>
        <v>11</v>
      </c>
      <c r="D12">
        <f>COUNTIFS(Data!$D$1:$D$4115,"&gt;=45000",Data!$D$1:$D$4115,"&lt;=49999",Data!$F$1:$F$4115,"canceled")</f>
        <v>4</v>
      </c>
      <c r="E12">
        <f t="shared" si="1"/>
        <v>21</v>
      </c>
      <c r="F12" s="20">
        <f>B12/$E$12</f>
        <v>0.2857142857142857</v>
      </c>
      <c r="G12" s="20">
        <f t="shared" ref="G12:H12" si="11">C12/$E$12</f>
        <v>0.52380952380952384</v>
      </c>
      <c r="H12" s="20">
        <f t="shared" si="11"/>
        <v>0.19047619047619047</v>
      </c>
    </row>
    <row r="13" spans="1:8" x14ac:dyDescent="0.35">
      <c r="A13" t="s">
        <v>8401</v>
      </c>
      <c r="B13">
        <f>COUNTIFS(Data!$D$1:$D$4115,"&gt;=50000",Data!$F$1:$F$4115,"successful")</f>
        <v>86</v>
      </c>
      <c r="C13">
        <f>COUNTIFS(Data!$D$1:$D$4115,"&gt;=50000",Data!$F$1:$F$4115,"failed")</f>
        <v>258</v>
      </c>
      <c r="D13">
        <f>COUNTIFS(Data!$D$1:$D$4115,"&gt;=50000",Data!$F$1:$F$4115,"canceled")</f>
        <v>100</v>
      </c>
      <c r="E13">
        <f t="shared" si="1"/>
        <v>444</v>
      </c>
      <c r="F13" s="20">
        <f>B13/$E$13</f>
        <v>0.19369369369369369</v>
      </c>
      <c r="G13" s="20">
        <f t="shared" ref="G13:H13" si="12">C13/$E$13</f>
        <v>0.58108108108108103</v>
      </c>
      <c r="H13" s="20">
        <f t="shared" si="12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4115"/>
  <sheetViews>
    <sheetView tabSelected="1" topLeftCell="K1" zoomScale="70" zoomScaleNormal="70" workbookViewId="0">
      <selection activeCell="O1" sqref="O1:O1048576"/>
    </sheetView>
  </sheetViews>
  <sheetFormatPr defaultColWidth="9.1796875" defaultRowHeight="15.5" x14ac:dyDescent="0.35"/>
  <cols>
    <col min="1" max="1" width="5.54296875" style="3" bestFit="1" customWidth="1"/>
    <col min="2" max="2" width="69.7265625" style="4" bestFit="1" customWidth="1"/>
    <col min="3" max="3" width="73.1796875" style="4" bestFit="1" customWidth="1"/>
    <col min="4" max="4" width="11.26953125" style="3" bestFit="1" customWidth="1"/>
    <col min="5" max="5" width="12.453125" style="3" bestFit="1" customWidth="1"/>
    <col min="6" max="6" width="10.7265625" style="3" bestFit="1" customWidth="1"/>
    <col min="7" max="7" width="8.7265625" style="3" bestFit="1" customWidth="1"/>
    <col min="8" max="8" width="9.54296875" style="3" bestFit="1" customWidth="1"/>
    <col min="9" max="9" width="12.453125" style="3" bestFit="1" customWidth="1"/>
    <col min="10" max="10" width="13.26953125" style="3" bestFit="1" customWidth="1"/>
    <col min="11" max="11" width="10.453125" style="3" bestFit="1" customWidth="1"/>
    <col min="12" max="12" width="15.453125" style="3" bestFit="1" customWidth="1"/>
    <col min="13" max="13" width="9.7265625" style="3" bestFit="1" customWidth="1"/>
    <col min="14" max="14" width="55.1796875" style="3" customWidth="1"/>
    <col min="15" max="15" width="16.26953125" style="22" bestFit="1" customWidth="1"/>
    <col min="16" max="16" width="18.54296875" style="3" bestFit="1" customWidth="1"/>
    <col min="17" max="17" width="16.81640625" style="3" bestFit="1" customWidth="1"/>
    <col min="18" max="18" width="27.7265625" style="3" bestFit="1" customWidth="1"/>
    <col min="19" max="19" width="25.7265625" style="10" customWidth="1"/>
    <col min="20" max="20" width="24.1796875" style="10" bestFit="1" customWidth="1"/>
    <col min="21" max="21" width="8.7265625" customWidth="1"/>
    <col min="22" max="16384" width="9.1796875" style="3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1" t="s">
        <v>8306</v>
      </c>
      <c r="P1" s="1" t="s">
        <v>8307</v>
      </c>
      <c r="Q1" s="3" t="s">
        <v>8308</v>
      </c>
      <c r="R1" s="3" t="s">
        <v>8309</v>
      </c>
      <c r="S1" s="9" t="s">
        <v>8368</v>
      </c>
      <c r="T1" s="9" t="s">
        <v>8369</v>
      </c>
    </row>
    <row r="2" spans="1:20" ht="31" x14ac:dyDescent="0.3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22">
        <f>E2/D2*100</f>
        <v>136.85882352941178</v>
      </c>
      <c r="P2" s="3">
        <f>E2/L2</f>
        <v>63.917582417582416</v>
      </c>
      <c r="Q2" s="3" t="str">
        <f t="shared" ref="Q2:Q65" si="0">LEFT(N2,FIND("/",N2)-1)</f>
        <v>film &amp; video</v>
      </c>
      <c r="R2" s="3" t="str">
        <f t="shared" ref="R2:R65" si="1">RIGHT(N2,LEN(N2)-SEARCH("/",N2))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x14ac:dyDescent="0.3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22">
        <f>E3/D3*100</f>
        <v>142.60827250608273</v>
      </c>
      <c r="P3" s="3">
        <f t="shared" ref="P3:P65" si="2">E3/L3</f>
        <v>185.48101265822785</v>
      </c>
      <c r="Q3" s="3" t="str">
        <f t="shared" si="0"/>
        <v>film &amp; video</v>
      </c>
      <c r="R3" s="3" t="str">
        <f t="shared" si="1"/>
        <v>television</v>
      </c>
      <c r="S3" s="10">
        <f t="shared" ref="S3:S66" si="3">(J3/86400)+25569+(-5/24)</f>
        <v>42766.392164351848</v>
      </c>
      <c r="T3" s="10">
        <f t="shared" ref="T3:T66" si="4">(I3/86400)+25569+(-5/24)</f>
        <v>42796.392164351848</v>
      </c>
    </row>
    <row r="4" spans="1:20" ht="31" x14ac:dyDescent="0.3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22">
        <f t="shared" ref="O4:O66" si="5">E4/D4*100</f>
        <v>105</v>
      </c>
      <c r="P4" s="3">
        <f t="shared" si="2"/>
        <v>15</v>
      </c>
      <c r="Q4" s="3" t="str">
        <f t="shared" si="0"/>
        <v>film &amp; video</v>
      </c>
      <c r="R4" s="3" t="str">
        <f t="shared" si="1"/>
        <v>television</v>
      </c>
      <c r="S4" s="10">
        <f t="shared" si="3"/>
        <v>42405.494016203702</v>
      </c>
      <c r="T4" s="10">
        <f t="shared" si="4"/>
        <v>42415.494016203702</v>
      </c>
    </row>
    <row r="5" spans="1:20" ht="31" x14ac:dyDescent="0.3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22">
        <f t="shared" si="5"/>
        <v>103.89999999999999</v>
      </c>
      <c r="P5" s="3">
        <f t="shared" si="2"/>
        <v>69.266666666666666</v>
      </c>
      <c r="Q5" s="3" t="str">
        <f t="shared" si="0"/>
        <v>film &amp; video</v>
      </c>
      <c r="R5" s="3" t="str">
        <f t="shared" si="1"/>
        <v>television</v>
      </c>
      <c r="S5" s="10">
        <f t="shared" si="3"/>
        <v>41828.306793981479</v>
      </c>
      <c r="T5" s="10">
        <f t="shared" si="4"/>
        <v>41858.306793981479</v>
      </c>
    </row>
    <row r="6" spans="1:20" ht="31" x14ac:dyDescent="0.3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22">
        <f t="shared" si="5"/>
        <v>122.99154545454545</v>
      </c>
      <c r="P6" s="3">
        <f t="shared" si="2"/>
        <v>190.55028169014085</v>
      </c>
      <c r="Q6" s="3" t="str">
        <f t="shared" si="0"/>
        <v>film &amp; video</v>
      </c>
      <c r="R6" s="3" t="str">
        <f t="shared" si="1"/>
        <v>television</v>
      </c>
      <c r="S6" s="10">
        <f t="shared" si="3"/>
        <v>42327.625914351847</v>
      </c>
      <c r="T6" s="10">
        <f t="shared" si="4"/>
        <v>42357.625914351847</v>
      </c>
    </row>
    <row r="7" spans="1:20" ht="31" x14ac:dyDescent="0.3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22">
        <f t="shared" si="5"/>
        <v>109.77744436109028</v>
      </c>
      <c r="P7" s="3">
        <f t="shared" si="2"/>
        <v>93.40425531914893</v>
      </c>
      <c r="Q7" s="3" t="str">
        <f t="shared" si="0"/>
        <v>film &amp; video</v>
      </c>
      <c r="R7" s="3" t="str">
        <f t="shared" si="1"/>
        <v>television</v>
      </c>
      <c r="S7" s="10">
        <f t="shared" si="3"/>
        <v>42563.724618055552</v>
      </c>
      <c r="T7" s="10">
        <f t="shared" si="4"/>
        <v>42580.024305555555</v>
      </c>
    </row>
    <row r="8" spans="1:20" ht="31" x14ac:dyDescent="0.3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22">
        <f t="shared" si="5"/>
        <v>106.4875</v>
      </c>
      <c r="P8" s="3">
        <f t="shared" si="2"/>
        <v>146.87931034482759</v>
      </c>
      <c r="Q8" s="3" t="str">
        <f t="shared" si="0"/>
        <v>film &amp; video</v>
      </c>
      <c r="R8" s="3" t="str">
        <f t="shared" si="1"/>
        <v>television</v>
      </c>
      <c r="S8" s="10">
        <f t="shared" si="3"/>
        <v>41793.864004629628</v>
      </c>
      <c r="T8" s="10">
        <f t="shared" si="4"/>
        <v>41803.864004629628</v>
      </c>
    </row>
    <row r="9" spans="1:20" ht="31" x14ac:dyDescent="0.3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22">
        <f t="shared" si="5"/>
        <v>101.22222222222221</v>
      </c>
      <c r="P9" s="3">
        <f t="shared" si="2"/>
        <v>159.82456140350877</v>
      </c>
      <c r="Q9" s="3" t="str">
        <f t="shared" si="0"/>
        <v>film &amp; video</v>
      </c>
      <c r="R9" s="3" t="str">
        <f t="shared" si="1"/>
        <v>television</v>
      </c>
      <c r="S9" s="10">
        <f t="shared" si="3"/>
        <v>42515.838738425919</v>
      </c>
      <c r="T9" s="10">
        <f t="shared" si="4"/>
        <v>42555.838738425919</v>
      </c>
    </row>
    <row r="10" spans="1:20" x14ac:dyDescent="0.3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22">
        <f t="shared" si="5"/>
        <v>100.04342857142856</v>
      </c>
      <c r="P10" s="3">
        <f t="shared" si="2"/>
        <v>291.79333333333335</v>
      </c>
      <c r="Q10" s="3" t="str">
        <f t="shared" si="0"/>
        <v>film &amp; video</v>
      </c>
      <c r="R10" s="3" t="str">
        <f t="shared" si="1"/>
        <v>television</v>
      </c>
      <c r="S10" s="10">
        <f t="shared" si="3"/>
        <v>42468.736249999994</v>
      </c>
      <c r="T10" s="10">
        <f t="shared" si="4"/>
        <v>42475.666666666664</v>
      </c>
    </row>
    <row r="11" spans="1:20" ht="31" x14ac:dyDescent="0.3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22">
        <f t="shared" si="5"/>
        <v>125.998</v>
      </c>
      <c r="P11" s="3">
        <f t="shared" si="2"/>
        <v>31.499500000000001</v>
      </c>
      <c r="Q11" s="3" t="str">
        <f t="shared" si="0"/>
        <v>film &amp; video</v>
      </c>
      <c r="R11" s="3" t="str">
        <f t="shared" si="1"/>
        <v>television</v>
      </c>
      <c r="S11" s="10">
        <f t="shared" si="3"/>
        <v>42446.895185185182</v>
      </c>
      <c r="T11" s="10">
        <f t="shared" si="4"/>
        <v>42476.895185185182</v>
      </c>
    </row>
    <row r="12" spans="1:20" ht="31" x14ac:dyDescent="0.3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22">
        <f t="shared" si="5"/>
        <v>100.49999999999999</v>
      </c>
      <c r="P12" s="3">
        <f t="shared" si="2"/>
        <v>158.68421052631578</v>
      </c>
      <c r="Q12" s="3" t="str">
        <f t="shared" si="0"/>
        <v>film &amp; video</v>
      </c>
      <c r="R12" s="3" t="str">
        <f t="shared" si="1"/>
        <v>television</v>
      </c>
      <c r="S12" s="10">
        <f t="shared" si="3"/>
        <v>41779.859710648147</v>
      </c>
      <c r="T12" s="10">
        <f t="shared" si="4"/>
        <v>41814.859710648147</v>
      </c>
    </row>
    <row r="13" spans="1:20" ht="31" x14ac:dyDescent="0.3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22">
        <f t="shared" si="5"/>
        <v>120.5</v>
      </c>
      <c r="P13" s="3">
        <f t="shared" si="2"/>
        <v>80.333333333333329</v>
      </c>
      <c r="Q13" s="3" t="str">
        <f t="shared" si="0"/>
        <v>film &amp; video</v>
      </c>
      <c r="R13" s="3" t="str">
        <f t="shared" si="1"/>
        <v>television</v>
      </c>
      <c r="S13" s="10">
        <f t="shared" si="3"/>
        <v>42572.570162037031</v>
      </c>
      <c r="T13" s="10">
        <f t="shared" si="4"/>
        <v>42603.916666666664</v>
      </c>
    </row>
    <row r="14" spans="1:20" ht="31" x14ac:dyDescent="0.3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22">
        <f t="shared" si="5"/>
        <v>165.29333333333335</v>
      </c>
      <c r="P14" s="3">
        <f t="shared" si="2"/>
        <v>59.961305925030231</v>
      </c>
      <c r="Q14" s="3" t="str">
        <f t="shared" si="0"/>
        <v>film &amp; video</v>
      </c>
      <c r="R14" s="3" t="str">
        <f t="shared" si="1"/>
        <v>television</v>
      </c>
      <c r="S14" s="10">
        <f t="shared" si="3"/>
        <v>41791.504918981482</v>
      </c>
      <c r="T14" s="10">
        <f t="shared" si="4"/>
        <v>41835.916666666664</v>
      </c>
    </row>
    <row r="15" spans="1:20" ht="31" x14ac:dyDescent="0.3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22">
        <f t="shared" si="5"/>
        <v>159.97142857142856</v>
      </c>
      <c r="P15" s="3">
        <f t="shared" si="2"/>
        <v>109.78431372549019</v>
      </c>
      <c r="Q15" s="3" t="str">
        <f t="shared" si="0"/>
        <v>film &amp; video</v>
      </c>
      <c r="R15" s="3" t="str">
        <f t="shared" si="1"/>
        <v>television</v>
      </c>
      <c r="S15" s="10">
        <f t="shared" si="3"/>
        <v>42508.468854166662</v>
      </c>
      <c r="T15" s="10">
        <f t="shared" si="4"/>
        <v>42544.643749999996</v>
      </c>
    </row>
    <row r="16" spans="1:20" x14ac:dyDescent="0.3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22">
        <f t="shared" si="5"/>
        <v>100.93333333333334</v>
      </c>
      <c r="P16" s="3">
        <f t="shared" si="2"/>
        <v>147.70731707317074</v>
      </c>
      <c r="Q16" s="3" t="str">
        <f t="shared" si="0"/>
        <v>film &amp; video</v>
      </c>
      <c r="R16" s="3" t="str">
        <f t="shared" si="1"/>
        <v>television</v>
      </c>
      <c r="S16" s="10">
        <f t="shared" si="3"/>
        <v>41807.818148148144</v>
      </c>
      <c r="T16" s="10">
        <f t="shared" si="4"/>
        <v>41833.374305555553</v>
      </c>
    </row>
    <row r="17" spans="1:20" ht="31" x14ac:dyDescent="0.3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22">
        <f t="shared" si="5"/>
        <v>106.60000000000001</v>
      </c>
      <c r="P17" s="3">
        <f t="shared" si="2"/>
        <v>21.755102040816325</v>
      </c>
      <c r="Q17" s="3" t="str">
        <f t="shared" si="0"/>
        <v>film &amp; video</v>
      </c>
      <c r="R17" s="3" t="str">
        <f t="shared" si="1"/>
        <v>television</v>
      </c>
      <c r="S17" s="10">
        <f t="shared" si="3"/>
        <v>42256.183541666665</v>
      </c>
      <c r="T17" s="10">
        <f t="shared" si="4"/>
        <v>42274.634722222218</v>
      </c>
    </row>
    <row r="18" spans="1:20" ht="31" x14ac:dyDescent="0.3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22">
        <f t="shared" si="5"/>
        <v>100.24166666666667</v>
      </c>
      <c r="P18" s="3">
        <f t="shared" si="2"/>
        <v>171.84285714285716</v>
      </c>
      <c r="Q18" s="3" t="str">
        <f t="shared" si="0"/>
        <v>film &amp; video</v>
      </c>
      <c r="R18" s="3" t="str">
        <f t="shared" si="1"/>
        <v>television</v>
      </c>
      <c r="S18" s="10">
        <f t="shared" si="3"/>
        <v>41760.588090277779</v>
      </c>
      <c r="T18" s="10">
        <f t="shared" si="4"/>
        <v>41806.020833333328</v>
      </c>
    </row>
    <row r="19" spans="1:20" ht="31" x14ac:dyDescent="0.3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22">
        <f t="shared" si="5"/>
        <v>100.66666666666666</v>
      </c>
      <c r="P19" s="3">
        <f t="shared" si="2"/>
        <v>41.944444444444443</v>
      </c>
      <c r="Q19" s="3" t="str">
        <f t="shared" si="0"/>
        <v>film &amp; video</v>
      </c>
      <c r="R19" s="3" t="str">
        <f t="shared" si="1"/>
        <v>television</v>
      </c>
      <c r="S19" s="10">
        <f t="shared" si="3"/>
        <v>41917.523402777777</v>
      </c>
      <c r="T19" s="10">
        <f t="shared" si="4"/>
        <v>41947.565069444441</v>
      </c>
    </row>
    <row r="20" spans="1:20" ht="31" x14ac:dyDescent="0.3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22">
        <f t="shared" si="5"/>
        <v>106.32110000000002</v>
      </c>
      <c r="P20" s="3">
        <f t="shared" si="2"/>
        <v>93.264122807017543</v>
      </c>
      <c r="Q20" s="3" t="str">
        <f t="shared" si="0"/>
        <v>film &amp; video</v>
      </c>
      <c r="R20" s="3" t="str">
        <f t="shared" si="1"/>
        <v>television</v>
      </c>
      <c r="S20" s="10">
        <f t="shared" si="3"/>
        <v>41869.333981481475</v>
      </c>
      <c r="T20" s="10">
        <f t="shared" si="4"/>
        <v>41899.333981481475</v>
      </c>
    </row>
    <row r="21" spans="1:20" ht="31" x14ac:dyDescent="0.3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22">
        <f t="shared" si="5"/>
        <v>145.29411764705881</v>
      </c>
      <c r="P21" s="3">
        <f t="shared" si="2"/>
        <v>56.136363636363633</v>
      </c>
      <c r="Q21" s="3" t="str">
        <f t="shared" si="0"/>
        <v>film &amp; video</v>
      </c>
      <c r="R21" s="3" t="str">
        <f t="shared" si="1"/>
        <v>television</v>
      </c>
      <c r="S21" s="10">
        <f t="shared" si="3"/>
        <v>42175.608032407406</v>
      </c>
      <c r="T21" s="10">
        <f t="shared" si="4"/>
        <v>42205.608032407406</v>
      </c>
    </row>
    <row r="22" spans="1:20" ht="31" x14ac:dyDescent="0.3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22">
        <f t="shared" si="5"/>
        <v>100.2</v>
      </c>
      <c r="P22" s="3">
        <f t="shared" si="2"/>
        <v>80.16</v>
      </c>
      <c r="Q22" s="3" t="str">
        <f t="shared" si="0"/>
        <v>film &amp; video</v>
      </c>
      <c r="R22" s="3" t="str">
        <f t="shared" si="1"/>
        <v>television</v>
      </c>
      <c r="S22" s="10">
        <f t="shared" si="3"/>
        <v>42200.549907407403</v>
      </c>
      <c r="T22" s="10">
        <f t="shared" si="4"/>
        <v>42260.549907407403</v>
      </c>
    </row>
    <row r="23" spans="1:20" ht="31" x14ac:dyDescent="0.3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22">
        <f t="shared" si="5"/>
        <v>109.13513513513513</v>
      </c>
      <c r="P23" s="3">
        <f t="shared" si="2"/>
        <v>199.9009900990099</v>
      </c>
      <c r="Q23" s="3" t="str">
        <f t="shared" si="0"/>
        <v>film &amp; video</v>
      </c>
      <c r="R23" s="3" t="str">
        <f t="shared" si="1"/>
        <v>television</v>
      </c>
      <c r="S23" s="10">
        <f t="shared" si="3"/>
        <v>41878.418854166666</v>
      </c>
      <c r="T23" s="10">
        <f t="shared" si="4"/>
        <v>41908.418854166666</v>
      </c>
    </row>
    <row r="24" spans="1:20" ht="31" x14ac:dyDescent="0.3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22">
        <f t="shared" si="5"/>
        <v>117.14285714285715</v>
      </c>
      <c r="P24" s="3">
        <f t="shared" si="2"/>
        <v>51.25</v>
      </c>
      <c r="Q24" s="3" t="str">
        <f t="shared" si="0"/>
        <v>film &amp; video</v>
      </c>
      <c r="R24" s="3" t="str">
        <f t="shared" si="1"/>
        <v>television</v>
      </c>
      <c r="S24" s="10">
        <f t="shared" si="3"/>
        <v>41989.703009259254</v>
      </c>
      <c r="T24" s="10">
        <f t="shared" si="4"/>
        <v>42005.124305555553</v>
      </c>
    </row>
    <row r="25" spans="1:20" ht="31" x14ac:dyDescent="0.3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22">
        <f t="shared" si="5"/>
        <v>118.5</v>
      </c>
      <c r="P25" s="3">
        <f t="shared" si="2"/>
        <v>103.04347826086956</v>
      </c>
      <c r="Q25" s="3" t="str">
        <f t="shared" si="0"/>
        <v>film &amp; video</v>
      </c>
      <c r="R25" s="3" t="str">
        <f t="shared" si="1"/>
        <v>television</v>
      </c>
      <c r="S25" s="10">
        <f t="shared" si="3"/>
        <v>42097.570613425924</v>
      </c>
      <c r="T25" s="10">
        <f t="shared" si="4"/>
        <v>42124.430555555555</v>
      </c>
    </row>
    <row r="26" spans="1:20" x14ac:dyDescent="0.3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22">
        <f t="shared" si="5"/>
        <v>108.80768571428572</v>
      </c>
      <c r="P26" s="3">
        <f t="shared" si="2"/>
        <v>66.346149825783982</v>
      </c>
      <c r="Q26" s="3" t="str">
        <f t="shared" si="0"/>
        <v>film &amp; video</v>
      </c>
      <c r="R26" s="3" t="str">
        <f t="shared" si="1"/>
        <v>television</v>
      </c>
      <c r="S26" s="10">
        <f t="shared" si="3"/>
        <v>42229.611840277772</v>
      </c>
      <c r="T26" s="10">
        <f t="shared" si="4"/>
        <v>42262.610416666663</v>
      </c>
    </row>
    <row r="27" spans="1:20" ht="31" x14ac:dyDescent="0.3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22">
        <f t="shared" si="5"/>
        <v>133.33333333333331</v>
      </c>
      <c r="P27" s="3">
        <f t="shared" si="2"/>
        <v>57.142857142857146</v>
      </c>
      <c r="Q27" s="3" t="str">
        <f t="shared" si="0"/>
        <v>film &amp; video</v>
      </c>
      <c r="R27" s="3" t="str">
        <f t="shared" si="1"/>
        <v>television</v>
      </c>
      <c r="S27" s="10">
        <f t="shared" si="3"/>
        <v>42317.816678240742</v>
      </c>
      <c r="T27" s="10">
        <f t="shared" si="4"/>
        <v>42377.816678240742</v>
      </c>
    </row>
    <row r="28" spans="1:20" ht="31" x14ac:dyDescent="0.3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22">
        <f t="shared" si="5"/>
        <v>155.20000000000002</v>
      </c>
      <c r="P28" s="3">
        <f t="shared" si="2"/>
        <v>102.10526315789474</v>
      </c>
      <c r="Q28" s="3" t="str">
        <f t="shared" si="0"/>
        <v>film &amp; video</v>
      </c>
      <c r="R28" s="3" t="str">
        <f t="shared" si="1"/>
        <v>television</v>
      </c>
      <c r="S28" s="10">
        <f t="shared" si="3"/>
        <v>41828.307222222218</v>
      </c>
      <c r="T28" s="10">
        <f t="shared" si="4"/>
        <v>41868.307222222218</v>
      </c>
    </row>
    <row r="29" spans="1:20" ht="31" x14ac:dyDescent="0.3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22">
        <f t="shared" si="5"/>
        <v>111.72500000000001</v>
      </c>
      <c r="P29" s="3">
        <f t="shared" si="2"/>
        <v>148.96666666666667</v>
      </c>
      <c r="Q29" s="3" t="str">
        <f t="shared" si="0"/>
        <v>film &amp; video</v>
      </c>
      <c r="R29" s="3" t="str">
        <f t="shared" si="1"/>
        <v>television</v>
      </c>
      <c r="S29" s="10">
        <f t="shared" si="3"/>
        <v>41928.956400462957</v>
      </c>
      <c r="T29" s="10">
        <f t="shared" si="4"/>
        <v>41958.998067129629</v>
      </c>
    </row>
    <row r="30" spans="1:20" x14ac:dyDescent="0.3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22">
        <f t="shared" si="5"/>
        <v>100.35000000000001</v>
      </c>
      <c r="P30" s="3">
        <f t="shared" si="2"/>
        <v>169.6056338028169</v>
      </c>
      <c r="Q30" s="3" t="str">
        <f t="shared" si="0"/>
        <v>film &amp; video</v>
      </c>
      <c r="R30" s="3" t="str">
        <f t="shared" si="1"/>
        <v>television</v>
      </c>
      <c r="S30" s="10">
        <f t="shared" si="3"/>
        <v>42324.755601851844</v>
      </c>
      <c r="T30" s="10">
        <f t="shared" si="4"/>
        <v>42354.755601851844</v>
      </c>
    </row>
    <row r="31" spans="1:20" ht="31" x14ac:dyDescent="0.3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22">
        <f t="shared" si="5"/>
        <v>123.33333333333334</v>
      </c>
      <c r="P31" s="3">
        <f t="shared" si="2"/>
        <v>31.623931623931625</v>
      </c>
      <c r="Q31" s="3" t="str">
        <f t="shared" si="0"/>
        <v>film &amp; video</v>
      </c>
      <c r="R31" s="3" t="str">
        <f t="shared" si="1"/>
        <v>television</v>
      </c>
      <c r="S31" s="10">
        <f t="shared" si="3"/>
        <v>41812.464907407404</v>
      </c>
      <c r="T31" s="10">
        <f t="shared" si="4"/>
        <v>41842.464907407404</v>
      </c>
    </row>
    <row r="32" spans="1:20" ht="31" x14ac:dyDescent="0.3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22">
        <f t="shared" si="5"/>
        <v>101.29975</v>
      </c>
      <c r="P32" s="3">
        <f t="shared" si="2"/>
        <v>76.45264150943396</v>
      </c>
      <c r="Q32" s="3" t="str">
        <f t="shared" si="0"/>
        <v>film &amp; video</v>
      </c>
      <c r="R32" s="3" t="str">
        <f t="shared" si="1"/>
        <v>television</v>
      </c>
      <c r="S32" s="10">
        <f t="shared" si="3"/>
        <v>41842.084664351853</v>
      </c>
      <c r="T32" s="10">
        <f t="shared" si="4"/>
        <v>41872.084664351853</v>
      </c>
    </row>
    <row r="33" spans="1:20" ht="31" x14ac:dyDescent="0.3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22">
        <f t="shared" si="5"/>
        <v>100</v>
      </c>
      <c r="P33" s="3">
        <f t="shared" si="2"/>
        <v>13</v>
      </c>
      <c r="Q33" s="3" t="str">
        <f t="shared" si="0"/>
        <v>film &amp; video</v>
      </c>
      <c r="R33" s="3" t="str">
        <f t="shared" si="1"/>
        <v>television</v>
      </c>
      <c r="S33" s="10">
        <f t="shared" si="3"/>
        <v>42376.583726851844</v>
      </c>
      <c r="T33" s="10">
        <f t="shared" si="4"/>
        <v>42394.583726851844</v>
      </c>
    </row>
    <row r="34" spans="1:20" ht="31" x14ac:dyDescent="0.3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22">
        <f t="shared" si="5"/>
        <v>100.24604569420035</v>
      </c>
      <c r="P34" s="3">
        <f t="shared" si="2"/>
        <v>320.44943820224717</v>
      </c>
      <c r="Q34" s="3" t="str">
        <f t="shared" si="0"/>
        <v>film &amp; video</v>
      </c>
      <c r="R34" s="3" t="str">
        <f t="shared" si="1"/>
        <v>television</v>
      </c>
      <c r="S34" s="10">
        <f t="shared" si="3"/>
        <v>42461.419178240736</v>
      </c>
      <c r="T34" s="10">
        <f t="shared" si="4"/>
        <v>42502.957638888889</v>
      </c>
    </row>
    <row r="35" spans="1:20" ht="31" x14ac:dyDescent="0.3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22">
        <f t="shared" si="5"/>
        <v>102.0952380952381</v>
      </c>
      <c r="P35" s="3">
        <f t="shared" si="2"/>
        <v>83.75</v>
      </c>
      <c r="Q35" s="3" t="str">
        <f t="shared" si="0"/>
        <v>film &amp; video</v>
      </c>
      <c r="R35" s="3" t="str">
        <f t="shared" si="1"/>
        <v>television</v>
      </c>
      <c r="S35" s="10">
        <f t="shared" si="3"/>
        <v>42286.452557870369</v>
      </c>
      <c r="T35" s="10">
        <f t="shared" si="4"/>
        <v>42316.494224537033</v>
      </c>
    </row>
    <row r="36" spans="1:20" ht="31" x14ac:dyDescent="0.3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22">
        <f t="shared" si="5"/>
        <v>130.46153846153845</v>
      </c>
      <c r="P36" s="3">
        <f t="shared" si="2"/>
        <v>49.882352941176471</v>
      </c>
      <c r="Q36" s="3" t="str">
        <f t="shared" si="0"/>
        <v>film &amp; video</v>
      </c>
      <c r="R36" s="3" t="str">
        <f t="shared" si="1"/>
        <v>television</v>
      </c>
      <c r="S36" s="10">
        <f t="shared" si="3"/>
        <v>41841.113437499997</v>
      </c>
      <c r="T36" s="10">
        <f t="shared" si="4"/>
        <v>41856.113437499997</v>
      </c>
    </row>
    <row r="37" spans="1:20" ht="31" x14ac:dyDescent="0.3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22">
        <f t="shared" si="5"/>
        <v>166.5</v>
      </c>
      <c r="P37" s="3">
        <f t="shared" si="2"/>
        <v>59.464285714285715</v>
      </c>
      <c r="Q37" s="3" t="str">
        <f t="shared" si="0"/>
        <v>film &amp; video</v>
      </c>
      <c r="R37" s="3" t="str">
        <f t="shared" si="1"/>
        <v>television</v>
      </c>
      <c r="S37" s="10">
        <f t="shared" si="3"/>
        <v>42098.083495370367</v>
      </c>
      <c r="T37" s="10">
        <f t="shared" si="4"/>
        <v>42121.791666666664</v>
      </c>
    </row>
    <row r="38" spans="1:20" x14ac:dyDescent="0.3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22">
        <f t="shared" si="5"/>
        <v>142.15</v>
      </c>
      <c r="P38" s="3">
        <f t="shared" si="2"/>
        <v>193.84090909090909</v>
      </c>
      <c r="Q38" s="3" t="str">
        <f t="shared" si="0"/>
        <v>film &amp; video</v>
      </c>
      <c r="R38" s="3" t="str">
        <f t="shared" si="1"/>
        <v>television</v>
      </c>
      <c r="S38" s="10">
        <f t="shared" si="3"/>
        <v>42068.098668981482</v>
      </c>
      <c r="T38" s="10">
        <f t="shared" si="4"/>
        <v>42098.05700231481</v>
      </c>
    </row>
    <row r="39" spans="1:20" ht="31" x14ac:dyDescent="0.3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22">
        <f t="shared" si="5"/>
        <v>183.44090909090909</v>
      </c>
      <c r="P39" s="3">
        <f t="shared" si="2"/>
        <v>159.51383399209487</v>
      </c>
      <c r="Q39" s="3" t="str">
        <f t="shared" si="0"/>
        <v>film &amp; video</v>
      </c>
      <c r="R39" s="3" t="str">
        <f t="shared" si="1"/>
        <v>television</v>
      </c>
      <c r="S39" s="10">
        <f t="shared" si="3"/>
        <v>42032.484710648147</v>
      </c>
      <c r="T39" s="10">
        <f t="shared" si="4"/>
        <v>42062.484710648147</v>
      </c>
    </row>
    <row r="40" spans="1:20" ht="31" x14ac:dyDescent="0.3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22">
        <f t="shared" si="5"/>
        <v>110.04</v>
      </c>
      <c r="P40" s="3">
        <f t="shared" si="2"/>
        <v>41.68181818181818</v>
      </c>
      <c r="Q40" s="3" t="str">
        <f t="shared" si="0"/>
        <v>film &amp; video</v>
      </c>
      <c r="R40" s="3" t="str">
        <f t="shared" si="1"/>
        <v>television</v>
      </c>
      <c r="S40" s="10">
        <f t="shared" si="3"/>
        <v>41374.84888888889</v>
      </c>
      <c r="T40" s="10">
        <f t="shared" si="4"/>
        <v>41404.84888888889</v>
      </c>
    </row>
    <row r="41" spans="1:20" ht="31" x14ac:dyDescent="0.3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22">
        <f t="shared" si="5"/>
        <v>130.98000000000002</v>
      </c>
      <c r="P41" s="3">
        <f t="shared" si="2"/>
        <v>150.89861751152074</v>
      </c>
      <c r="Q41" s="3" t="str">
        <f t="shared" si="0"/>
        <v>film &amp; video</v>
      </c>
      <c r="R41" s="3" t="str">
        <f t="shared" si="1"/>
        <v>television</v>
      </c>
      <c r="S41" s="10">
        <f t="shared" si="3"/>
        <v>41753.838749999995</v>
      </c>
      <c r="T41" s="10">
        <f t="shared" si="4"/>
        <v>41784.749305555553</v>
      </c>
    </row>
    <row r="42" spans="1:20" ht="31" x14ac:dyDescent="0.3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22">
        <f t="shared" si="5"/>
        <v>101.35000000000001</v>
      </c>
      <c r="P42" s="3">
        <f t="shared" si="2"/>
        <v>126.6875</v>
      </c>
      <c r="Q42" s="3" t="str">
        <f t="shared" si="0"/>
        <v>film &amp; video</v>
      </c>
      <c r="R42" s="3" t="str">
        <f t="shared" si="1"/>
        <v>television</v>
      </c>
      <c r="S42" s="10">
        <f t="shared" si="3"/>
        <v>41789.005648148144</v>
      </c>
      <c r="T42" s="10">
        <f t="shared" si="4"/>
        <v>41808.958333333328</v>
      </c>
    </row>
    <row r="43" spans="1:20" ht="31" x14ac:dyDescent="0.3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22">
        <f t="shared" si="5"/>
        <v>100</v>
      </c>
      <c r="P43" s="3">
        <f t="shared" si="2"/>
        <v>105.26315789473684</v>
      </c>
      <c r="Q43" s="3" t="str">
        <f t="shared" si="0"/>
        <v>film &amp; video</v>
      </c>
      <c r="R43" s="3" t="str">
        <f t="shared" si="1"/>
        <v>television</v>
      </c>
      <c r="S43" s="10">
        <f t="shared" si="3"/>
        <v>41887.360578703701</v>
      </c>
      <c r="T43" s="10">
        <f t="shared" si="4"/>
        <v>41917.360578703701</v>
      </c>
    </row>
    <row r="44" spans="1:20" ht="31" x14ac:dyDescent="0.3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22">
        <f t="shared" si="5"/>
        <v>141.85714285714286</v>
      </c>
      <c r="P44" s="3">
        <f t="shared" si="2"/>
        <v>117.51479289940828</v>
      </c>
      <c r="Q44" s="3" t="str">
        <f t="shared" si="0"/>
        <v>film &amp; video</v>
      </c>
      <c r="R44" s="3" t="str">
        <f t="shared" si="1"/>
        <v>television</v>
      </c>
      <c r="S44" s="10">
        <f t="shared" si="3"/>
        <v>41971.430856481478</v>
      </c>
      <c r="T44" s="10">
        <f t="shared" si="4"/>
        <v>42001.430856481478</v>
      </c>
    </row>
    <row r="45" spans="1:20" ht="31" x14ac:dyDescent="0.3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22">
        <f t="shared" si="5"/>
        <v>308.65999999999997</v>
      </c>
      <c r="P45" s="3">
        <f t="shared" si="2"/>
        <v>117.36121673003802</v>
      </c>
      <c r="Q45" s="3" t="str">
        <f t="shared" si="0"/>
        <v>film &amp; video</v>
      </c>
      <c r="R45" s="3" t="str">
        <f t="shared" si="1"/>
        <v>television</v>
      </c>
      <c r="S45" s="10">
        <f t="shared" si="3"/>
        <v>41802.582013888888</v>
      </c>
      <c r="T45" s="10">
        <f t="shared" si="4"/>
        <v>41832.791666666664</v>
      </c>
    </row>
    <row r="46" spans="1:20" ht="31" x14ac:dyDescent="0.3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22">
        <f t="shared" si="5"/>
        <v>100</v>
      </c>
      <c r="P46" s="3">
        <f t="shared" si="2"/>
        <v>133.33333333333334</v>
      </c>
      <c r="Q46" s="3" t="str">
        <f t="shared" si="0"/>
        <v>film &amp; video</v>
      </c>
      <c r="R46" s="3" t="str">
        <f t="shared" si="1"/>
        <v>television</v>
      </c>
      <c r="S46" s="10">
        <f t="shared" si="3"/>
        <v>41873.890474537031</v>
      </c>
      <c r="T46" s="10">
        <f t="shared" si="4"/>
        <v>41918.890474537031</v>
      </c>
    </row>
    <row r="47" spans="1:20" ht="31" x14ac:dyDescent="0.3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22">
        <f t="shared" si="5"/>
        <v>120</v>
      </c>
      <c r="P47" s="3">
        <f t="shared" si="2"/>
        <v>98.360655737704917</v>
      </c>
      <c r="Q47" s="3" t="str">
        <f t="shared" si="0"/>
        <v>film &amp; video</v>
      </c>
      <c r="R47" s="3" t="str">
        <f t="shared" si="1"/>
        <v>television</v>
      </c>
      <c r="S47" s="10">
        <f t="shared" si="3"/>
        <v>42457.415590277778</v>
      </c>
      <c r="T47" s="10">
        <f t="shared" si="4"/>
        <v>42487.415590277778</v>
      </c>
    </row>
    <row r="48" spans="1:20" ht="31" x14ac:dyDescent="0.3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22">
        <f t="shared" si="5"/>
        <v>104.16666666666667</v>
      </c>
      <c r="P48" s="3">
        <f t="shared" si="2"/>
        <v>194.44444444444446</v>
      </c>
      <c r="Q48" s="3" t="str">
        <f t="shared" si="0"/>
        <v>film &amp; video</v>
      </c>
      <c r="R48" s="3" t="str">
        <f t="shared" si="1"/>
        <v>television</v>
      </c>
      <c r="S48" s="10">
        <f t="shared" si="3"/>
        <v>42323.756643518514</v>
      </c>
      <c r="T48" s="10">
        <f t="shared" si="4"/>
        <v>42353.756643518514</v>
      </c>
    </row>
    <row r="49" spans="1:20" ht="31" x14ac:dyDescent="0.3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22">
        <f t="shared" si="5"/>
        <v>107.61100000000002</v>
      </c>
      <c r="P49" s="3">
        <f t="shared" si="2"/>
        <v>76.865000000000009</v>
      </c>
      <c r="Q49" s="3" t="str">
        <f t="shared" si="0"/>
        <v>film &amp; video</v>
      </c>
      <c r="R49" s="3" t="str">
        <f t="shared" si="1"/>
        <v>television</v>
      </c>
      <c r="S49" s="10">
        <f t="shared" si="3"/>
        <v>41932.611192129625</v>
      </c>
      <c r="T49" s="10">
        <f t="shared" si="4"/>
        <v>41992.652858796289</v>
      </c>
    </row>
    <row r="50" spans="1:20" ht="31" x14ac:dyDescent="0.3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22">
        <f t="shared" si="5"/>
        <v>107.94999999999999</v>
      </c>
      <c r="P50" s="3">
        <f t="shared" si="2"/>
        <v>56.815789473684212</v>
      </c>
      <c r="Q50" s="3" t="str">
        <f t="shared" si="0"/>
        <v>film &amp; video</v>
      </c>
      <c r="R50" s="3" t="str">
        <f t="shared" si="1"/>
        <v>television</v>
      </c>
      <c r="S50" s="10">
        <f t="shared" si="3"/>
        <v>42033.308564814812</v>
      </c>
      <c r="T50" s="10">
        <f t="shared" si="4"/>
        <v>42064.291666666664</v>
      </c>
    </row>
    <row r="51" spans="1:20" x14ac:dyDescent="0.3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22">
        <f t="shared" si="5"/>
        <v>100</v>
      </c>
      <c r="P51" s="3">
        <f t="shared" si="2"/>
        <v>137.93103448275863</v>
      </c>
      <c r="Q51" s="3" t="str">
        <f t="shared" si="0"/>
        <v>film &amp; video</v>
      </c>
      <c r="R51" s="3" t="str">
        <f t="shared" si="1"/>
        <v>television</v>
      </c>
      <c r="S51" s="10">
        <f t="shared" si="3"/>
        <v>42270.968113425923</v>
      </c>
      <c r="T51" s="10">
        <f t="shared" si="4"/>
        <v>42300.968113425923</v>
      </c>
    </row>
    <row r="52" spans="1:20" ht="31" x14ac:dyDescent="0.3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22">
        <f t="shared" si="5"/>
        <v>100</v>
      </c>
      <c r="P52" s="3">
        <f t="shared" si="2"/>
        <v>27.272727272727273</v>
      </c>
      <c r="Q52" s="3" t="str">
        <f t="shared" si="0"/>
        <v>film &amp; video</v>
      </c>
      <c r="R52" s="3" t="str">
        <f t="shared" si="1"/>
        <v>television</v>
      </c>
      <c r="S52" s="10">
        <f t="shared" si="3"/>
        <v>41995.544652777775</v>
      </c>
      <c r="T52" s="10">
        <f t="shared" si="4"/>
        <v>42034.499999999993</v>
      </c>
    </row>
    <row r="53" spans="1:20" ht="31" x14ac:dyDescent="0.3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22">
        <f t="shared" si="5"/>
        <v>128.0181818181818</v>
      </c>
      <c r="P53" s="3">
        <f t="shared" si="2"/>
        <v>118.33613445378151</v>
      </c>
      <c r="Q53" s="3" t="str">
        <f t="shared" si="0"/>
        <v>film &amp; video</v>
      </c>
      <c r="R53" s="3" t="str">
        <f t="shared" si="1"/>
        <v>television</v>
      </c>
      <c r="S53" s="10">
        <f t="shared" si="3"/>
        <v>42196.72033564814</v>
      </c>
      <c r="T53" s="10">
        <f t="shared" si="4"/>
        <v>42226.72033564814</v>
      </c>
    </row>
    <row r="54" spans="1:20" ht="31" x14ac:dyDescent="0.3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22">
        <f t="shared" si="5"/>
        <v>116.21</v>
      </c>
      <c r="P54" s="3">
        <f t="shared" si="2"/>
        <v>223.48076923076923</v>
      </c>
      <c r="Q54" s="3" t="str">
        <f t="shared" si="0"/>
        <v>film &amp; video</v>
      </c>
      <c r="R54" s="3" t="str">
        <f t="shared" si="1"/>
        <v>television</v>
      </c>
      <c r="S54" s="10">
        <f t="shared" si="3"/>
        <v>41807.493587962963</v>
      </c>
      <c r="T54" s="10">
        <f t="shared" si="4"/>
        <v>41837.493587962963</v>
      </c>
    </row>
    <row r="55" spans="1:20" x14ac:dyDescent="0.3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22">
        <f t="shared" si="5"/>
        <v>109.63333333333334</v>
      </c>
      <c r="P55" s="3">
        <f t="shared" si="2"/>
        <v>28.111111111111111</v>
      </c>
      <c r="Q55" s="3" t="str">
        <f t="shared" si="0"/>
        <v>film &amp; video</v>
      </c>
      <c r="R55" s="3" t="str">
        <f t="shared" si="1"/>
        <v>television</v>
      </c>
      <c r="S55" s="10">
        <f t="shared" si="3"/>
        <v>41719.340798611105</v>
      </c>
      <c r="T55" s="10">
        <f t="shared" si="4"/>
        <v>41733.708333333328</v>
      </c>
    </row>
    <row r="56" spans="1:20" ht="31" x14ac:dyDescent="0.3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22">
        <f t="shared" si="5"/>
        <v>101</v>
      </c>
      <c r="P56" s="3">
        <f t="shared" si="2"/>
        <v>194.23076923076923</v>
      </c>
      <c r="Q56" s="3" t="str">
        <f t="shared" si="0"/>
        <v>film &amp; video</v>
      </c>
      <c r="R56" s="3" t="str">
        <f t="shared" si="1"/>
        <v>television</v>
      </c>
      <c r="S56" s="10">
        <f t="shared" si="3"/>
        <v>42333.504872685182</v>
      </c>
      <c r="T56" s="10">
        <f t="shared" si="4"/>
        <v>42363.504872685182</v>
      </c>
    </row>
    <row r="57" spans="1:20" ht="31" x14ac:dyDescent="0.3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22">
        <f t="shared" si="5"/>
        <v>128.95348837209301</v>
      </c>
      <c r="P57" s="3">
        <f t="shared" si="2"/>
        <v>128.95348837209303</v>
      </c>
      <c r="Q57" s="3" t="str">
        <f t="shared" si="0"/>
        <v>film &amp; video</v>
      </c>
      <c r="R57" s="3" t="str">
        <f t="shared" si="1"/>
        <v>television</v>
      </c>
      <c r="S57" s="10">
        <f t="shared" si="3"/>
        <v>42496.760601851849</v>
      </c>
      <c r="T57" s="10">
        <f t="shared" si="4"/>
        <v>42517.760601851849</v>
      </c>
    </row>
    <row r="58" spans="1:20" ht="31" x14ac:dyDescent="0.3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22">
        <f t="shared" si="5"/>
        <v>107.26249999999999</v>
      </c>
      <c r="P58" s="3">
        <f t="shared" si="2"/>
        <v>49.316091954022987</v>
      </c>
      <c r="Q58" s="3" t="str">
        <f t="shared" si="0"/>
        <v>film &amp; video</v>
      </c>
      <c r="R58" s="3" t="str">
        <f t="shared" si="1"/>
        <v>television</v>
      </c>
      <c r="S58" s="10">
        <f t="shared" si="3"/>
        <v>42149.340555555558</v>
      </c>
      <c r="T58" s="10">
        <f t="shared" si="4"/>
        <v>42163.458333333336</v>
      </c>
    </row>
    <row r="59" spans="1:20" ht="31" x14ac:dyDescent="0.3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22">
        <f t="shared" si="5"/>
        <v>101.89999999999999</v>
      </c>
      <c r="P59" s="3">
        <f t="shared" si="2"/>
        <v>221.52173913043478</v>
      </c>
      <c r="Q59" s="3" t="str">
        <f t="shared" si="0"/>
        <v>film &amp; video</v>
      </c>
      <c r="R59" s="3" t="str">
        <f t="shared" si="1"/>
        <v>television</v>
      </c>
      <c r="S59" s="10">
        <f t="shared" si="3"/>
        <v>42089.624560185184</v>
      </c>
      <c r="T59" s="10">
        <f t="shared" si="4"/>
        <v>42119.624560185184</v>
      </c>
    </row>
    <row r="60" spans="1:20" ht="31" x14ac:dyDescent="0.3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22">
        <f t="shared" si="5"/>
        <v>102.91</v>
      </c>
      <c r="P60" s="3">
        <f t="shared" si="2"/>
        <v>137.21333333333334</v>
      </c>
      <c r="Q60" s="3" t="str">
        <f t="shared" si="0"/>
        <v>film &amp; video</v>
      </c>
      <c r="R60" s="3" t="str">
        <f t="shared" si="1"/>
        <v>television</v>
      </c>
      <c r="S60" s="10">
        <f t="shared" si="3"/>
        <v>41932.536712962959</v>
      </c>
      <c r="T60" s="10">
        <f t="shared" si="4"/>
        <v>41962.578379629624</v>
      </c>
    </row>
    <row r="61" spans="1:20" ht="31" x14ac:dyDescent="0.3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22">
        <f t="shared" si="5"/>
        <v>100.12570000000001</v>
      </c>
      <c r="P61" s="3">
        <f t="shared" si="2"/>
        <v>606.82242424242418</v>
      </c>
      <c r="Q61" s="3" t="str">
        <f t="shared" si="0"/>
        <v>film &amp; video</v>
      </c>
      <c r="R61" s="3" t="str">
        <f t="shared" si="1"/>
        <v>television</v>
      </c>
      <c r="S61" s="10">
        <f t="shared" si="3"/>
        <v>42230.027499999997</v>
      </c>
      <c r="T61" s="10">
        <f t="shared" si="4"/>
        <v>42261.666666666664</v>
      </c>
    </row>
    <row r="62" spans="1:20" ht="31" x14ac:dyDescent="0.3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22">
        <f t="shared" si="5"/>
        <v>103.29622222222221</v>
      </c>
      <c r="P62" s="3">
        <f t="shared" si="2"/>
        <v>43.040092592592593</v>
      </c>
      <c r="Q62" s="3" t="str">
        <f t="shared" si="0"/>
        <v>film &amp; video</v>
      </c>
      <c r="R62" s="3" t="str">
        <f t="shared" si="1"/>
        <v>shorts</v>
      </c>
      <c r="S62" s="10">
        <f t="shared" si="3"/>
        <v>41701.693483796298</v>
      </c>
      <c r="T62" s="10">
        <f t="shared" si="4"/>
        <v>41720.791666666664</v>
      </c>
    </row>
    <row r="63" spans="1:20" ht="31" x14ac:dyDescent="0.3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22">
        <f t="shared" si="5"/>
        <v>148.30000000000001</v>
      </c>
      <c r="P63" s="3">
        <f t="shared" si="2"/>
        <v>322.39130434782606</v>
      </c>
      <c r="Q63" s="3" t="str">
        <f t="shared" si="0"/>
        <v>film &amp; video</v>
      </c>
      <c r="R63" s="3" t="str">
        <f t="shared" si="1"/>
        <v>shorts</v>
      </c>
      <c r="S63" s="10">
        <f t="shared" si="3"/>
        <v>41409.605983796289</v>
      </c>
      <c r="T63" s="10">
        <f t="shared" si="4"/>
        <v>41431.605983796289</v>
      </c>
    </row>
    <row r="64" spans="1:20" ht="31" x14ac:dyDescent="0.3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22">
        <f t="shared" si="5"/>
        <v>154.73333333333332</v>
      </c>
      <c r="P64" s="3">
        <f t="shared" si="2"/>
        <v>96.708333333333329</v>
      </c>
      <c r="Q64" s="3" t="str">
        <f t="shared" si="0"/>
        <v>film &amp; video</v>
      </c>
      <c r="R64" s="3" t="str">
        <f t="shared" si="1"/>
        <v>shorts</v>
      </c>
      <c r="S64" s="10">
        <f t="shared" si="3"/>
        <v>41311.591180555552</v>
      </c>
      <c r="T64" s="10">
        <f t="shared" si="4"/>
        <v>41336.591180555552</v>
      </c>
    </row>
    <row r="65" spans="1:20" ht="31" x14ac:dyDescent="0.3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22">
        <f t="shared" si="5"/>
        <v>113.51849999999999</v>
      </c>
      <c r="P65" s="3">
        <f t="shared" si="2"/>
        <v>35.474531249999998</v>
      </c>
      <c r="Q65" s="3" t="str">
        <f t="shared" si="0"/>
        <v>film &amp; video</v>
      </c>
      <c r="R65" s="3" t="str">
        <f t="shared" si="1"/>
        <v>shorts</v>
      </c>
      <c r="S65" s="10">
        <f t="shared" si="3"/>
        <v>41612.703854166662</v>
      </c>
      <c r="T65" s="10">
        <f t="shared" si="4"/>
        <v>41635.999305555553</v>
      </c>
    </row>
    <row r="66" spans="1:20" ht="31" x14ac:dyDescent="0.3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22">
        <f t="shared" si="5"/>
        <v>173.33333333333334</v>
      </c>
      <c r="P66" s="3">
        <f t="shared" ref="P66:P129" si="6">E66/L66</f>
        <v>86.666666666666671</v>
      </c>
      <c r="Q66" s="3" t="str">
        <f t="shared" ref="Q66:Q129" si="7">LEFT(N66,FIND("/",N66)-1)</f>
        <v>film &amp; video</v>
      </c>
      <c r="R66" s="3" t="str">
        <f t="shared" ref="R66:R129" si="8">RIGHT(N66,LEN(N66)-SEARCH("/",N66))</f>
        <v>shorts</v>
      </c>
      <c r="S66" s="10">
        <f t="shared" si="3"/>
        <v>41432.809965277775</v>
      </c>
      <c r="T66" s="10">
        <f t="shared" si="4"/>
        <v>41462.809965277775</v>
      </c>
    </row>
    <row r="67" spans="1:20" ht="31" x14ac:dyDescent="0.3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22">
        <f t="shared" ref="O67:O130" si="9">E67/D67*100</f>
        <v>107.52857142857141</v>
      </c>
      <c r="P67" s="3">
        <f t="shared" si="6"/>
        <v>132.05263157894737</v>
      </c>
      <c r="Q67" s="3" t="str">
        <f t="shared" si="7"/>
        <v>film &amp; video</v>
      </c>
      <c r="R67" s="3" t="str">
        <f t="shared" si="8"/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x14ac:dyDescent="0.3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22">
        <f t="shared" si="9"/>
        <v>118.6</v>
      </c>
      <c r="P68" s="3">
        <f t="shared" si="6"/>
        <v>91.230769230769226</v>
      </c>
      <c r="Q68" s="3" t="str">
        <f t="shared" si="7"/>
        <v>film &amp; video</v>
      </c>
      <c r="R68" s="3" t="str">
        <f t="shared" si="8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31" x14ac:dyDescent="0.3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22">
        <f t="shared" si="9"/>
        <v>116.25000000000001</v>
      </c>
      <c r="P69" s="3">
        <f t="shared" si="6"/>
        <v>116.25</v>
      </c>
      <c r="Q69" s="3" t="str">
        <f t="shared" si="7"/>
        <v>film &amp; video</v>
      </c>
      <c r="R69" s="3" t="str">
        <f t="shared" si="8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31" x14ac:dyDescent="0.3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22">
        <f t="shared" si="9"/>
        <v>127.16666666666667</v>
      </c>
      <c r="P70" s="3">
        <f t="shared" si="6"/>
        <v>21.194444444444443</v>
      </c>
      <c r="Q70" s="3" t="str">
        <f t="shared" si="7"/>
        <v>film &amp; video</v>
      </c>
      <c r="R70" s="3" t="str">
        <f t="shared" si="8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31" x14ac:dyDescent="0.3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22">
        <f t="shared" si="9"/>
        <v>110.9423</v>
      </c>
      <c r="P71" s="3">
        <f t="shared" si="6"/>
        <v>62.327134831460668</v>
      </c>
      <c r="Q71" s="3" t="str">
        <f t="shared" si="7"/>
        <v>film &amp; video</v>
      </c>
      <c r="R71" s="3" t="str">
        <f t="shared" si="8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31" x14ac:dyDescent="0.3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22">
        <f t="shared" si="9"/>
        <v>127.2</v>
      </c>
      <c r="P72" s="3">
        <f t="shared" si="6"/>
        <v>37.411764705882355</v>
      </c>
      <c r="Q72" s="3" t="str">
        <f t="shared" si="7"/>
        <v>film &amp; video</v>
      </c>
      <c r="R72" s="3" t="str">
        <f t="shared" si="8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31" x14ac:dyDescent="0.3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22">
        <f t="shared" si="9"/>
        <v>123.94444444444443</v>
      </c>
      <c r="P73" s="3">
        <f t="shared" si="6"/>
        <v>69.71875</v>
      </c>
      <c r="Q73" s="3" t="str">
        <f t="shared" si="7"/>
        <v>film &amp; video</v>
      </c>
      <c r="R73" s="3" t="str">
        <f t="shared" si="8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31" x14ac:dyDescent="0.3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22">
        <f t="shared" si="9"/>
        <v>108.40909090909091</v>
      </c>
      <c r="P74" s="3">
        <f t="shared" si="6"/>
        <v>58.170731707317074</v>
      </c>
      <c r="Q74" s="3" t="str">
        <f t="shared" si="7"/>
        <v>film &amp; video</v>
      </c>
      <c r="R74" s="3" t="str">
        <f t="shared" si="8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31" x14ac:dyDescent="0.3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22">
        <f t="shared" si="9"/>
        <v>100</v>
      </c>
      <c r="P75" s="3">
        <f t="shared" si="6"/>
        <v>50</v>
      </c>
      <c r="Q75" s="3" t="str">
        <f t="shared" si="7"/>
        <v>film &amp; video</v>
      </c>
      <c r="R75" s="3" t="str">
        <f t="shared" si="8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31" x14ac:dyDescent="0.3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22">
        <f t="shared" si="9"/>
        <v>112.93199999999999</v>
      </c>
      <c r="P76" s="3">
        <f t="shared" si="6"/>
        <v>19.471034482758618</v>
      </c>
      <c r="Q76" s="3" t="str">
        <f t="shared" si="7"/>
        <v>film &amp; video</v>
      </c>
      <c r="R76" s="3" t="str">
        <f t="shared" si="8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31" x14ac:dyDescent="0.3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22">
        <f t="shared" si="9"/>
        <v>115.42857142857143</v>
      </c>
      <c r="P77" s="3">
        <f t="shared" si="6"/>
        <v>85.957446808510639</v>
      </c>
      <c r="Q77" s="3" t="str">
        <f t="shared" si="7"/>
        <v>film &amp; video</v>
      </c>
      <c r="R77" s="3" t="str">
        <f t="shared" si="8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31" x14ac:dyDescent="0.3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22">
        <f t="shared" si="9"/>
        <v>153.33333333333334</v>
      </c>
      <c r="P78" s="3">
        <f t="shared" si="6"/>
        <v>30.666666666666668</v>
      </c>
      <c r="Q78" s="3" t="str">
        <f t="shared" si="7"/>
        <v>film &amp; video</v>
      </c>
      <c r="R78" s="3" t="str">
        <f t="shared" si="8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31" x14ac:dyDescent="0.3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22">
        <f t="shared" si="9"/>
        <v>392.5</v>
      </c>
      <c r="P79" s="3">
        <f t="shared" si="6"/>
        <v>60.384615384615387</v>
      </c>
      <c r="Q79" s="3" t="str">
        <f t="shared" si="7"/>
        <v>film &amp; video</v>
      </c>
      <c r="R79" s="3" t="str">
        <f t="shared" si="8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3" x14ac:dyDescent="0.3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22">
        <f t="shared" si="9"/>
        <v>2702</v>
      </c>
      <c r="P80" s="3">
        <f t="shared" si="6"/>
        <v>38.6</v>
      </c>
      <c r="Q80" s="3" t="str">
        <f t="shared" si="7"/>
        <v>film &amp; video</v>
      </c>
      <c r="R80" s="3" t="str">
        <f t="shared" si="8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31" x14ac:dyDescent="0.3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22">
        <f t="shared" si="9"/>
        <v>127</v>
      </c>
      <c r="P81" s="3">
        <f t="shared" si="6"/>
        <v>40.268292682926827</v>
      </c>
      <c r="Q81" s="3" t="str">
        <f t="shared" si="7"/>
        <v>film &amp; video</v>
      </c>
      <c r="R81" s="3" t="str">
        <f t="shared" si="8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31" x14ac:dyDescent="0.3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22">
        <f t="shared" si="9"/>
        <v>107.25</v>
      </c>
      <c r="P82" s="3">
        <f t="shared" si="6"/>
        <v>273.82978723404256</v>
      </c>
      <c r="Q82" s="3" t="str">
        <f t="shared" si="7"/>
        <v>film &amp; video</v>
      </c>
      <c r="R82" s="3" t="str">
        <f t="shared" si="8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31" x14ac:dyDescent="0.3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22">
        <f t="shared" si="9"/>
        <v>198</v>
      </c>
      <c r="P83" s="3">
        <f t="shared" si="6"/>
        <v>53.035714285714285</v>
      </c>
      <c r="Q83" s="3" t="str">
        <f t="shared" si="7"/>
        <v>film &amp; video</v>
      </c>
      <c r="R83" s="3" t="str">
        <f t="shared" si="8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31" x14ac:dyDescent="0.3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22">
        <f t="shared" si="9"/>
        <v>100.01249999999999</v>
      </c>
      <c r="P84" s="3">
        <f t="shared" si="6"/>
        <v>40.005000000000003</v>
      </c>
      <c r="Q84" s="3" t="str">
        <f t="shared" si="7"/>
        <v>film &amp; video</v>
      </c>
      <c r="R84" s="3" t="str">
        <f t="shared" si="8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31" x14ac:dyDescent="0.3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22">
        <f t="shared" si="9"/>
        <v>102.49999999999999</v>
      </c>
      <c r="P85" s="3">
        <f t="shared" si="6"/>
        <v>15.76923076923077</v>
      </c>
      <c r="Q85" s="3" t="str">
        <f t="shared" si="7"/>
        <v>film &amp; video</v>
      </c>
      <c r="R85" s="3" t="str">
        <f t="shared" si="8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31" x14ac:dyDescent="0.3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22">
        <f t="shared" si="9"/>
        <v>100</v>
      </c>
      <c r="P86" s="3">
        <f t="shared" si="6"/>
        <v>71.428571428571431</v>
      </c>
      <c r="Q86" s="3" t="str">
        <f t="shared" si="7"/>
        <v>film &amp; video</v>
      </c>
      <c r="R86" s="3" t="str">
        <f t="shared" si="8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31" x14ac:dyDescent="0.3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22">
        <f t="shared" si="9"/>
        <v>125.49999999999999</v>
      </c>
      <c r="P87" s="3">
        <f t="shared" si="6"/>
        <v>71.714285714285708</v>
      </c>
      <c r="Q87" s="3" t="str">
        <f t="shared" si="7"/>
        <v>film &amp; video</v>
      </c>
      <c r="R87" s="3" t="str">
        <f t="shared" si="8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6.5" x14ac:dyDescent="0.3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22">
        <f t="shared" si="9"/>
        <v>106.46666666666667</v>
      </c>
      <c r="P88" s="3">
        <f t="shared" si="6"/>
        <v>375.76470588235293</v>
      </c>
      <c r="Q88" s="3" t="str">
        <f t="shared" si="7"/>
        <v>film &amp; video</v>
      </c>
      <c r="R88" s="3" t="str">
        <f t="shared" si="8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31" x14ac:dyDescent="0.3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22">
        <f t="shared" si="9"/>
        <v>104.60000000000001</v>
      </c>
      <c r="P89" s="3">
        <f t="shared" si="6"/>
        <v>104.6</v>
      </c>
      <c r="Q89" s="3" t="str">
        <f t="shared" si="7"/>
        <v>film &amp; video</v>
      </c>
      <c r="R89" s="3" t="str">
        <f t="shared" si="8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31" x14ac:dyDescent="0.3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22">
        <f t="shared" si="9"/>
        <v>102.85714285714285</v>
      </c>
      <c r="P90" s="3">
        <f t="shared" si="6"/>
        <v>60</v>
      </c>
      <c r="Q90" s="3" t="str">
        <f t="shared" si="7"/>
        <v>film &amp; video</v>
      </c>
      <c r="R90" s="3" t="str">
        <f t="shared" si="8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31" x14ac:dyDescent="0.3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22">
        <f t="shared" si="9"/>
        <v>115.06666666666668</v>
      </c>
      <c r="P91" s="3">
        <f t="shared" si="6"/>
        <v>123.28571428571429</v>
      </c>
      <c r="Q91" s="3" t="str">
        <f t="shared" si="7"/>
        <v>film &amp; video</v>
      </c>
      <c r="R91" s="3" t="str">
        <f t="shared" si="8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x14ac:dyDescent="0.3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22">
        <f t="shared" si="9"/>
        <v>100.4</v>
      </c>
      <c r="P92" s="3">
        <f t="shared" si="6"/>
        <v>31.375</v>
      </c>
      <c r="Q92" s="3" t="str">
        <f t="shared" si="7"/>
        <v>film &amp; video</v>
      </c>
      <c r="R92" s="3" t="str">
        <f t="shared" si="8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31" x14ac:dyDescent="0.3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22">
        <f t="shared" si="9"/>
        <v>120</v>
      </c>
      <c r="P93" s="3">
        <f t="shared" si="6"/>
        <v>78.260869565217391</v>
      </c>
      <c r="Q93" s="3" t="str">
        <f t="shared" si="7"/>
        <v>film &amp; video</v>
      </c>
      <c r="R93" s="3" t="str">
        <f t="shared" si="8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31" x14ac:dyDescent="0.3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22">
        <f t="shared" si="9"/>
        <v>105.2</v>
      </c>
      <c r="P94" s="3">
        <f t="shared" si="6"/>
        <v>122.32558139534883</v>
      </c>
      <c r="Q94" s="3" t="str">
        <f t="shared" si="7"/>
        <v>film &amp; video</v>
      </c>
      <c r="R94" s="3" t="str">
        <f t="shared" si="8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31" x14ac:dyDescent="0.3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22">
        <f t="shared" si="9"/>
        <v>110.60000000000001</v>
      </c>
      <c r="P95" s="3">
        <f t="shared" si="6"/>
        <v>73.733333333333334</v>
      </c>
      <c r="Q95" s="3" t="str">
        <f t="shared" si="7"/>
        <v>film &amp; video</v>
      </c>
      <c r="R95" s="3" t="str">
        <f t="shared" si="8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31" x14ac:dyDescent="0.3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22">
        <f t="shared" si="9"/>
        <v>104</v>
      </c>
      <c r="P96" s="3">
        <f t="shared" si="6"/>
        <v>21.666666666666668</v>
      </c>
      <c r="Q96" s="3" t="str">
        <f t="shared" si="7"/>
        <v>film &amp; video</v>
      </c>
      <c r="R96" s="3" t="str">
        <f t="shared" si="8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31" x14ac:dyDescent="0.3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22">
        <f t="shared" si="9"/>
        <v>131.42857142857142</v>
      </c>
      <c r="P97" s="3">
        <f t="shared" si="6"/>
        <v>21.904761904761905</v>
      </c>
      <c r="Q97" s="3" t="str">
        <f t="shared" si="7"/>
        <v>film &amp; video</v>
      </c>
      <c r="R97" s="3" t="str">
        <f t="shared" si="8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31" x14ac:dyDescent="0.3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22">
        <f t="shared" si="9"/>
        <v>114.66666666666667</v>
      </c>
      <c r="P98" s="3">
        <f t="shared" si="6"/>
        <v>50.588235294117645</v>
      </c>
      <c r="Q98" s="3" t="str">
        <f t="shared" si="7"/>
        <v>film &amp; video</v>
      </c>
      <c r="R98" s="3" t="str">
        <f t="shared" si="8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31" x14ac:dyDescent="0.3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22">
        <f t="shared" si="9"/>
        <v>106.25</v>
      </c>
      <c r="P99" s="3">
        <f t="shared" si="6"/>
        <v>53.125</v>
      </c>
      <c r="Q99" s="3" t="str">
        <f t="shared" si="7"/>
        <v>film &amp; video</v>
      </c>
      <c r="R99" s="3" t="str">
        <f t="shared" si="8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31" x14ac:dyDescent="0.3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22">
        <f t="shared" si="9"/>
        <v>106.25</v>
      </c>
      <c r="P100" s="3">
        <f t="shared" si="6"/>
        <v>56.666666666666664</v>
      </c>
      <c r="Q100" s="3" t="str">
        <f t="shared" si="7"/>
        <v>film &amp; video</v>
      </c>
      <c r="R100" s="3" t="str">
        <f t="shared" si="8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1" x14ac:dyDescent="0.3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22">
        <f t="shared" si="9"/>
        <v>106.01933333333334</v>
      </c>
      <c r="P101" s="3">
        <f t="shared" si="6"/>
        <v>40.776666666666664</v>
      </c>
      <c r="Q101" s="3" t="str">
        <f t="shared" si="7"/>
        <v>film &amp; video</v>
      </c>
      <c r="R101" s="3" t="str">
        <f t="shared" si="8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31" x14ac:dyDescent="0.3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22">
        <f t="shared" si="9"/>
        <v>100</v>
      </c>
      <c r="P102" s="3">
        <f t="shared" si="6"/>
        <v>192.30769230769232</v>
      </c>
      <c r="Q102" s="3" t="str">
        <f t="shared" si="7"/>
        <v>film &amp; video</v>
      </c>
      <c r="R102" s="3" t="str">
        <f t="shared" si="8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31" x14ac:dyDescent="0.3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22">
        <f t="shared" si="9"/>
        <v>100</v>
      </c>
      <c r="P103" s="3">
        <f t="shared" si="6"/>
        <v>100</v>
      </c>
      <c r="Q103" s="3" t="str">
        <f t="shared" si="7"/>
        <v>film &amp; video</v>
      </c>
      <c r="R103" s="3" t="str">
        <f t="shared" si="8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31" x14ac:dyDescent="0.3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22">
        <f t="shared" si="9"/>
        <v>127.75000000000001</v>
      </c>
      <c r="P104" s="3">
        <f t="shared" si="6"/>
        <v>117.92307692307692</v>
      </c>
      <c r="Q104" s="3" t="str">
        <f t="shared" si="7"/>
        <v>film &amp; video</v>
      </c>
      <c r="R104" s="3" t="str">
        <f t="shared" si="8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1" x14ac:dyDescent="0.3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22">
        <f t="shared" si="9"/>
        <v>105.15384615384616</v>
      </c>
      <c r="P105" s="3">
        <f t="shared" si="6"/>
        <v>27.897959183673468</v>
      </c>
      <c r="Q105" s="3" t="str">
        <f t="shared" si="7"/>
        <v>film &amp; video</v>
      </c>
      <c r="R105" s="3" t="str">
        <f t="shared" si="8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x14ac:dyDescent="0.3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22">
        <f t="shared" si="9"/>
        <v>120</v>
      </c>
      <c r="P106" s="3">
        <f t="shared" si="6"/>
        <v>60</v>
      </c>
      <c r="Q106" s="3" t="str">
        <f t="shared" si="7"/>
        <v>film &amp; video</v>
      </c>
      <c r="R106" s="3" t="str">
        <f t="shared" si="8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31" x14ac:dyDescent="0.3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22">
        <f t="shared" si="9"/>
        <v>107.40909090909089</v>
      </c>
      <c r="P107" s="3">
        <f t="shared" si="6"/>
        <v>39.383333333333333</v>
      </c>
      <c r="Q107" s="3" t="str">
        <f t="shared" si="7"/>
        <v>film &amp; video</v>
      </c>
      <c r="R107" s="3" t="str">
        <f t="shared" si="8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22">
        <f t="shared" si="9"/>
        <v>100.49999999999999</v>
      </c>
      <c r="P108" s="3">
        <f t="shared" si="6"/>
        <v>186.11111111111111</v>
      </c>
      <c r="Q108" s="3" t="str">
        <f t="shared" si="7"/>
        <v>film &amp; video</v>
      </c>
      <c r="R108" s="3" t="str">
        <f t="shared" si="8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31" x14ac:dyDescent="0.3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22">
        <f t="shared" si="9"/>
        <v>102.46666666666667</v>
      </c>
      <c r="P109" s="3">
        <f t="shared" si="6"/>
        <v>111.37681159420291</v>
      </c>
      <c r="Q109" s="3" t="str">
        <f t="shared" si="7"/>
        <v>film &amp; video</v>
      </c>
      <c r="R109" s="3" t="str">
        <f t="shared" si="8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31" x14ac:dyDescent="0.3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22">
        <f t="shared" si="9"/>
        <v>246.66666666666669</v>
      </c>
      <c r="P110" s="3">
        <f t="shared" si="6"/>
        <v>78.723404255319153</v>
      </c>
      <c r="Q110" s="3" t="str">
        <f t="shared" si="7"/>
        <v>film &amp; video</v>
      </c>
      <c r="R110" s="3" t="str">
        <f t="shared" si="8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31" x14ac:dyDescent="0.3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22">
        <f t="shared" si="9"/>
        <v>219.49999999999997</v>
      </c>
      <c r="P111" s="3">
        <f t="shared" si="6"/>
        <v>46.702127659574465</v>
      </c>
      <c r="Q111" s="3" t="str">
        <f t="shared" si="7"/>
        <v>film &amp; video</v>
      </c>
      <c r="R111" s="3" t="str">
        <f t="shared" si="8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31" x14ac:dyDescent="0.3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22">
        <f t="shared" si="9"/>
        <v>130.76923076923077</v>
      </c>
      <c r="P112" s="3">
        <f t="shared" si="6"/>
        <v>65.384615384615387</v>
      </c>
      <c r="Q112" s="3" t="str">
        <f t="shared" si="7"/>
        <v>film &amp; video</v>
      </c>
      <c r="R112" s="3" t="str">
        <f t="shared" si="8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31" x14ac:dyDescent="0.3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22">
        <f t="shared" si="9"/>
        <v>154.57142857142858</v>
      </c>
      <c r="P113" s="3">
        <f t="shared" si="6"/>
        <v>102.0754716981132</v>
      </c>
      <c r="Q113" s="3" t="str">
        <f t="shared" si="7"/>
        <v>film &amp; video</v>
      </c>
      <c r="R113" s="3" t="str">
        <f t="shared" si="8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31" x14ac:dyDescent="0.3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22">
        <f t="shared" si="9"/>
        <v>104</v>
      </c>
      <c r="P114" s="3">
        <f t="shared" si="6"/>
        <v>64.197530864197532</v>
      </c>
      <c r="Q114" s="3" t="str">
        <f t="shared" si="7"/>
        <v>film &amp; video</v>
      </c>
      <c r="R114" s="3" t="str">
        <f t="shared" si="8"/>
        <v>shorts</v>
      </c>
      <c r="S114" s="10">
        <f t="shared" si="10"/>
        <v>41717.834699074076</v>
      </c>
      <c r="T114" s="10">
        <f t="shared" si="11"/>
        <v>41741.875</v>
      </c>
    </row>
    <row r="115" spans="1:20" x14ac:dyDescent="0.3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22">
        <f t="shared" si="9"/>
        <v>141</v>
      </c>
      <c r="P115" s="3">
        <f t="shared" si="6"/>
        <v>90.384615384615387</v>
      </c>
      <c r="Q115" s="3" t="str">
        <f t="shared" si="7"/>
        <v>film &amp; video</v>
      </c>
      <c r="R115" s="3" t="str">
        <f t="shared" si="8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31" x14ac:dyDescent="0.3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22">
        <f t="shared" si="9"/>
        <v>103.33333333333334</v>
      </c>
      <c r="P116" s="3">
        <f t="shared" si="6"/>
        <v>88.571428571428569</v>
      </c>
      <c r="Q116" s="3" t="str">
        <f t="shared" si="7"/>
        <v>film &amp; video</v>
      </c>
      <c r="R116" s="3" t="str">
        <f t="shared" si="8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22">
        <f t="shared" si="9"/>
        <v>140.44444444444443</v>
      </c>
      <c r="P117" s="3">
        <f t="shared" si="6"/>
        <v>28.727272727272727</v>
      </c>
      <c r="Q117" s="3" t="str">
        <f t="shared" si="7"/>
        <v>film &amp; video</v>
      </c>
      <c r="R117" s="3" t="str">
        <f t="shared" si="8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31" x14ac:dyDescent="0.3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22">
        <f t="shared" si="9"/>
        <v>113.65714285714286</v>
      </c>
      <c r="P118" s="3">
        <f t="shared" si="6"/>
        <v>69.78947368421052</v>
      </c>
      <c r="Q118" s="3" t="str">
        <f t="shared" si="7"/>
        <v>film &amp; video</v>
      </c>
      <c r="R118" s="3" t="str">
        <f t="shared" si="8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31" x14ac:dyDescent="0.3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22">
        <f t="shared" si="9"/>
        <v>100.49377777777779</v>
      </c>
      <c r="P119" s="3">
        <f t="shared" si="6"/>
        <v>167.48962962962963</v>
      </c>
      <c r="Q119" s="3" t="str">
        <f t="shared" si="7"/>
        <v>film &amp; video</v>
      </c>
      <c r="R119" s="3" t="str">
        <f t="shared" si="8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1" x14ac:dyDescent="0.3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22">
        <f t="shared" si="9"/>
        <v>113.03159999999998</v>
      </c>
      <c r="P120" s="3">
        <f t="shared" si="6"/>
        <v>144.91230769230768</v>
      </c>
      <c r="Q120" s="3" t="str">
        <f t="shared" si="7"/>
        <v>film &amp; video</v>
      </c>
      <c r="R120" s="3" t="str">
        <f t="shared" si="8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31" x14ac:dyDescent="0.3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22">
        <f t="shared" si="9"/>
        <v>104.55692307692308</v>
      </c>
      <c r="P121" s="3">
        <f t="shared" si="6"/>
        <v>91.840540540540545</v>
      </c>
      <c r="Q121" s="3" t="str">
        <f t="shared" si="7"/>
        <v>film &amp; video</v>
      </c>
      <c r="R121" s="3" t="str">
        <f t="shared" si="8"/>
        <v>shorts</v>
      </c>
      <c r="S121" s="10">
        <f t="shared" si="10"/>
        <v>40738.860949074071</v>
      </c>
      <c r="T121" s="10">
        <f t="shared" si="11"/>
        <v>40768.75</v>
      </c>
    </row>
    <row r="122" spans="1:20" ht="31" x14ac:dyDescent="0.3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22">
        <f t="shared" si="9"/>
        <v>1.4285714285714287E-2</v>
      </c>
      <c r="P122" s="3">
        <f t="shared" si="6"/>
        <v>10</v>
      </c>
      <c r="Q122" s="3" t="str">
        <f t="shared" si="7"/>
        <v>film &amp; video</v>
      </c>
      <c r="R122" s="3" t="str">
        <f t="shared" si="8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31" x14ac:dyDescent="0.3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22">
        <f t="shared" si="9"/>
        <v>3.3333333333333333E-2</v>
      </c>
      <c r="P123" s="3">
        <f t="shared" si="6"/>
        <v>1</v>
      </c>
      <c r="Q123" s="3" t="str">
        <f t="shared" si="7"/>
        <v>film &amp; video</v>
      </c>
      <c r="R123" s="3" t="str">
        <f t="shared" si="8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1" x14ac:dyDescent="0.3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22">
        <f t="shared" si="9"/>
        <v>0</v>
      </c>
      <c r="P124" s="3" t="e">
        <f t="shared" si="6"/>
        <v>#DIV/0!</v>
      </c>
      <c r="Q124" s="3" t="str">
        <f t="shared" si="7"/>
        <v>film &amp; video</v>
      </c>
      <c r="R124" s="3" t="str">
        <f t="shared" si="8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31" x14ac:dyDescent="0.3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22">
        <f t="shared" si="9"/>
        <v>0.27454545454545454</v>
      </c>
      <c r="P125" s="3">
        <f t="shared" si="6"/>
        <v>25.166666666666668</v>
      </c>
      <c r="Q125" s="3" t="str">
        <f t="shared" si="7"/>
        <v>film &amp; video</v>
      </c>
      <c r="R125" s="3" t="str">
        <f t="shared" si="8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31" x14ac:dyDescent="0.3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22">
        <f t="shared" si="9"/>
        <v>0</v>
      </c>
      <c r="P126" s="3" t="e">
        <f t="shared" si="6"/>
        <v>#DIV/0!</v>
      </c>
      <c r="Q126" s="3" t="str">
        <f t="shared" si="7"/>
        <v>film &amp; video</v>
      </c>
      <c r="R126" s="3" t="str">
        <f t="shared" si="8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31" x14ac:dyDescent="0.3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22">
        <f t="shared" si="9"/>
        <v>14.000000000000002</v>
      </c>
      <c r="P127" s="3">
        <f t="shared" si="6"/>
        <v>11.666666666666666</v>
      </c>
      <c r="Q127" s="3" t="str">
        <f t="shared" si="7"/>
        <v>film &amp; video</v>
      </c>
      <c r="R127" s="3" t="str">
        <f t="shared" si="8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31" x14ac:dyDescent="0.3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22">
        <f t="shared" si="9"/>
        <v>5.548</v>
      </c>
      <c r="P128" s="3">
        <f t="shared" si="6"/>
        <v>106.69230769230769</v>
      </c>
      <c r="Q128" s="3" t="str">
        <f t="shared" si="7"/>
        <v>film &amp; video</v>
      </c>
      <c r="R128" s="3" t="str">
        <f t="shared" si="8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31" x14ac:dyDescent="0.3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22">
        <f t="shared" si="9"/>
        <v>2.375</v>
      </c>
      <c r="P129" s="3">
        <f t="shared" si="6"/>
        <v>47.5</v>
      </c>
      <c r="Q129" s="3" t="str">
        <f t="shared" si="7"/>
        <v>film &amp; video</v>
      </c>
      <c r="R129" s="3" t="str">
        <f t="shared" si="8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x14ac:dyDescent="0.3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22">
        <f t="shared" si="9"/>
        <v>1.867</v>
      </c>
      <c r="P130" s="3">
        <f t="shared" ref="P130:P193" si="12">E130/L130</f>
        <v>311.16666666666669</v>
      </c>
      <c r="Q130" s="3" t="str">
        <f t="shared" ref="Q130:Q193" si="13">LEFT(N130,FIND("/",N130)-1)</f>
        <v>film &amp; video</v>
      </c>
      <c r="R130" s="3" t="str">
        <f t="shared" ref="R130:R193" si="14">RIGHT(N130,LEN(N130)-SEARCH("/",N130))</f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31" x14ac:dyDescent="0.3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22">
        <f t="shared" ref="O131:O194" si="15">E131/D131*100</f>
        <v>0</v>
      </c>
      <c r="P131" s="3" t="e">
        <f t="shared" si="12"/>
        <v>#DIV/0!</v>
      </c>
      <c r="Q131" s="3" t="str">
        <f t="shared" si="13"/>
        <v>film &amp; video</v>
      </c>
      <c r="R131" s="3" t="str">
        <f t="shared" si="14"/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31" x14ac:dyDescent="0.3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22">
        <f t="shared" si="15"/>
        <v>0</v>
      </c>
      <c r="P132" s="3" t="e">
        <f t="shared" si="12"/>
        <v>#DIV/0!</v>
      </c>
      <c r="Q132" s="3" t="str">
        <f t="shared" si="13"/>
        <v>film &amp; video</v>
      </c>
      <c r="R132" s="3" t="str">
        <f t="shared" si="14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3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22">
        <f t="shared" si="15"/>
        <v>0</v>
      </c>
      <c r="P133" s="3" t="e">
        <f t="shared" si="12"/>
        <v>#DIV/0!</v>
      </c>
      <c r="Q133" s="3" t="str">
        <f t="shared" si="13"/>
        <v>film &amp; video</v>
      </c>
      <c r="R133" s="3" t="str">
        <f t="shared" si="14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31" x14ac:dyDescent="0.3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22">
        <f t="shared" si="15"/>
        <v>9.5687499999999996</v>
      </c>
      <c r="P134" s="3">
        <f t="shared" si="12"/>
        <v>94.506172839506178</v>
      </c>
      <c r="Q134" s="3" t="str">
        <f t="shared" si="13"/>
        <v>film &amp; video</v>
      </c>
      <c r="R134" s="3" t="str">
        <f t="shared" si="14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1" x14ac:dyDescent="0.3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22">
        <f t="shared" si="15"/>
        <v>0</v>
      </c>
      <c r="P135" s="3" t="e">
        <f t="shared" si="12"/>
        <v>#DIV/0!</v>
      </c>
      <c r="Q135" s="3" t="str">
        <f t="shared" si="13"/>
        <v>film &amp; video</v>
      </c>
      <c r="R135" s="3" t="str">
        <f t="shared" si="14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x14ac:dyDescent="0.3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22">
        <f t="shared" si="15"/>
        <v>0</v>
      </c>
      <c r="P136" s="3" t="e">
        <f t="shared" si="12"/>
        <v>#DIV/0!</v>
      </c>
      <c r="Q136" s="3" t="str">
        <f t="shared" si="13"/>
        <v>film &amp; video</v>
      </c>
      <c r="R136" s="3" t="str">
        <f t="shared" si="14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31" x14ac:dyDescent="0.3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22">
        <f t="shared" si="15"/>
        <v>13.433333333333334</v>
      </c>
      <c r="P137" s="3">
        <f t="shared" si="12"/>
        <v>80.599999999999994</v>
      </c>
      <c r="Q137" s="3" t="str">
        <f t="shared" si="13"/>
        <v>film &amp; video</v>
      </c>
      <c r="R137" s="3" t="str">
        <f t="shared" si="14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31" x14ac:dyDescent="0.3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22">
        <f t="shared" si="15"/>
        <v>0</v>
      </c>
      <c r="P138" s="3" t="e">
        <f t="shared" si="12"/>
        <v>#DIV/0!</v>
      </c>
      <c r="Q138" s="3" t="str">
        <f t="shared" si="13"/>
        <v>film &amp; video</v>
      </c>
      <c r="R138" s="3" t="str">
        <f t="shared" si="14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31" x14ac:dyDescent="0.3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22">
        <f t="shared" si="15"/>
        <v>0</v>
      </c>
      <c r="P139" s="3" t="e">
        <f t="shared" si="12"/>
        <v>#DIV/0!</v>
      </c>
      <c r="Q139" s="3" t="str">
        <f t="shared" si="13"/>
        <v>film &amp; video</v>
      </c>
      <c r="R139" s="3" t="str">
        <f t="shared" si="14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31" x14ac:dyDescent="0.3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22">
        <f t="shared" si="15"/>
        <v>3.1413333333333333</v>
      </c>
      <c r="P140" s="3">
        <f t="shared" si="12"/>
        <v>81.241379310344826</v>
      </c>
      <c r="Q140" s="3" t="str">
        <f t="shared" si="13"/>
        <v>film &amp; video</v>
      </c>
      <c r="R140" s="3" t="str">
        <f t="shared" si="14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1" x14ac:dyDescent="0.3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22">
        <f t="shared" si="15"/>
        <v>100</v>
      </c>
      <c r="P141" s="3">
        <f t="shared" si="12"/>
        <v>500</v>
      </c>
      <c r="Q141" s="3" t="str">
        <f t="shared" si="13"/>
        <v>film &amp; video</v>
      </c>
      <c r="R141" s="3" t="str">
        <f t="shared" si="14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31" x14ac:dyDescent="0.3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22">
        <f t="shared" si="15"/>
        <v>0</v>
      </c>
      <c r="P142" s="3" t="e">
        <f t="shared" si="12"/>
        <v>#DIV/0!</v>
      </c>
      <c r="Q142" s="3" t="str">
        <f t="shared" si="13"/>
        <v>film &amp; video</v>
      </c>
      <c r="R142" s="3" t="str">
        <f t="shared" si="14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31" x14ac:dyDescent="0.3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22">
        <f t="shared" si="15"/>
        <v>10.775</v>
      </c>
      <c r="P143" s="3">
        <f t="shared" si="12"/>
        <v>46.178571428571431</v>
      </c>
      <c r="Q143" s="3" t="str">
        <f t="shared" si="13"/>
        <v>film &amp; video</v>
      </c>
      <c r="R143" s="3" t="str">
        <f t="shared" si="14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31" x14ac:dyDescent="0.3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22">
        <f t="shared" si="15"/>
        <v>0.33333333333333337</v>
      </c>
      <c r="P144" s="3">
        <f t="shared" si="12"/>
        <v>10</v>
      </c>
      <c r="Q144" s="3" t="str">
        <f t="shared" si="13"/>
        <v>film &amp; video</v>
      </c>
      <c r="R144" s="3" t="str">
        <f t="shared" si="14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31" x14ac:dyDescent="0.3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22">
        <f t="shared" si="15"/>
        <v>0</v>
      </c>
      <c r="P145" s="3" t="e">
        <f t="shared" si="12"/>
        <v>#DIV/0!</v>
      </c>
      <c r="Q145" s="3" t="str">
        <f t="shared" si="13"/>
        <v>film &amp; video</v>
      </c>
      <c r="R145" s="3" t="str">
        <f t="shared" si="14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31" x14ac:dyDescent="0.3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22">
        <f t="shared" si="15"/>
        <v>27.6</v>
      </c>
      <c r="P146" s="3">
        <f t="shared" si="12"/>
        <v>55.945945945945944</v>
      </c>
      <c r="Q146" s="3" t="str">
        <f t="shared" si="13"/>
        <v>film &amp; video</v>
      </c>
      <c r="R146" s="3" t="str">
        <f t="shared" si="14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31" x14ac:dyDescent="0.3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22">
        <f t="shared" si="15"/>
        <v>7.5111111111111111</v>
      </c>
      <c r="P147" s="3">
        <f t="shared" si="12"/>
        <v>37.555555555555557</v>
      </c>
      <c r="Q147" s="3" t="str">
        <f t="shared" si="13"/>
        <v>film &amp; video</v>
      </c>
      <c r="R147" s="3" t="str">
        <f t="shared" si="14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31" x14ac:dyDescent="0.3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22">
        <f t="shared" si="15"/>
        <v>0.57499999999999996</v>
      </c>
      <c r="P148" s="3">
        <f t="shared" si="12"/>
        <v>38.333333333333336</v>
      </c>
      <c r="Q148" s="3" t="str">
        <f t="shared" si="13"/>
        <v>film &amp; video</v>
      </c>
      <c r="R148" s="3" t="str">
        <f t="shared" si="14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x14ac:dyDescent="0.3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22">
        <f t="shared" si="15"/>
        <v>0</v>
      </c>
      <c r="P149" s="3" t="e">
        <f t="shared" si="12"/>
        <v>#DIV/0!</v>
      </c>
      <c r="Q149" s="3" t="str">
        <f t="shared" si="13"/>
        <v>film &amp; video</v>
      </c>
      <c r="R149" s="3" t="str">
        <f t="shared" si="14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31" x14ac:dyDescent="0.3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22">
        <f t="shared" si="15"/>
        <v>0.08</v>
      </c>
      <c r="P150" s="3">
        <f t="shared" si="12"/>
        <v>20</v>
      </c>
      <c r="Q150" s="3" t="str">
        <f t="shared" si="13"/>
        <v>film &amp; video</v>
      </c>
      <c r="R150" s="3" t="str">
        <f t="shared" si="14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31" x14ac:dyDescent="0.3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22">
        <f t="shared" si="15"/>
        <v>0.91999999999999993</v>
      </c>
      <c r="P151" s="3">
        <f t="shared" si="12"/>
        <v>15.333333333333334</v>
      </c>
      <c r="Q151" s="3" t="str">
        <f t="shared" si="13"/>
        <v>film &amp; video</v>
      </c>
      <c r="R151" s="3" t="str">
        <f t="shared" si="14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31" x14ac:dyDescent="0.3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22">
        <f t="shared" si="15"/>
        <v>23.163076923076922</v>
      </c>
      <c r="P152" s="3">
        <f t="shared" si="12"/>
        <v>449.43283582089555</v>
      </c>
      <c r="Q152" s="3" t="str">
        <f t="shared" si="13"/>
        <v>film &amp; video</v>
      </c>
      <c r="R152" s="3" t="str">
        <f t="shared" si="14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31" x14ac:dyDescent="0.3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22">
        <f t="shared" si="15"/>
        <v>5.5999999999999994E-2</v>
      </c>
      <c r="P153" s="3">
        <f t="shared" si="12"/>
        <v>28</v>
      </c>
      <c r="Q153" s="3" t="str">
        <f t="shared" si="13"/>
        <v>film &amp; video</v>
      </c>
      <c r="R153" s="3" t="str">
        <f t="shared" si="14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x14ac:dyDescent="0.3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22">
        <f t="shared" si="15"/>
        <v>7.8947368421052634E-3</v>
      </c>
      <c r="P154" s="3">
        <f t="shared" si="12"/>
        <v>15</v>
      </c>
      <c r="Q154" s="3" t="str">
        <f t="shared" si="13"/>
        <v>film &amp; video</v>
      </c>
      <c r="R154" s="3" t="str">
        <f t="shared" si="14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31" x14ac:dyDescent="0.3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22">
        <f t="shared" si="15"/>
        <v>0.71799999999999997</v>
      </c>
      <c r="P155" s="3">
        <f t="shared" si="12"/>
        <v>35.9</v>
      </c>
      <c r="Q155" s="3" t="str">
        <f t="shared" si="13"/>
        <v>film &amp; video</v>
      </c>
      <c r="R155" s="3" t="str">
        <f t="shared" si="14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1" x14ac:dyDescent="0.3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22">
        <f t="shared" si="15"/>
        <v>2.666666666666667</v>
      </c>
      <c r="P156" s="3">
        <f t="shared" si="12"/>
        <v>13.333333333333334</v>
      </c>
      <c r="Q156" s="3" t="str">
        <f t="shared" si="13"/>
        <v>film &amp; video</v>
      </c>
      <c r="R156" s="3" t="str">
        <f t="shared" si="14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31" x14ac:dyDescent="0.3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22">
        <f t="shared" si="15"/>
        <v>6.0000000000000001E-3</v>
      </c>
      <c r="P157" s="3">
        <f t="shared" si="12"/>
        <v>20.25</v>
      </c>
      <c r="Q157" s="3" t="str">
        <f t="shared" si="13"/>
        <v>film &amp; video</v>
      </c>
      <c r="R157" s="3" t="str">
        <f t="shared" si="14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31" x14ac:dyDescent="0.3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22">
        <f t="shared" si="15"/>
        <v>5.0999999999999996</v>
      </c>
      <c r="P158" s="3">
        <f t="shared" si="12"/>
        <v>119</v>
      </c>
      <c r="Q158" s="3" t="str">
        <f t="shared" si="13"/>
        <v>film &amp; video</v>
      </c>
      <c r="R158" s="3" t="str">
        <f t="shared" si="14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31" x14ac:dyDescent="0.3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22">
        <f t="shared" si="15"/>
        <v>0.26711185308848079</v>
      </c>
      <c r="P159" s="3">
        <f t="shared" si="12"/>
        <v>4</v>
      </c>
      <c r="Q159" s="3" t="str">
        <f t="shared" si="13"/>
        <v>film &amp; video</v>
      </c>
      <c r="R159" s="3" t="str">
        <f t="shared" si="14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31" x14ac:dyDescent="0.3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22">
        <f t="shared" si="15"/>
        <v>0</v>
      </c>
      <c r="P160" s="3" t="e">
        <f t="shared" si="12"/>
        <v>#DIV/0!</v>
      </c>
      <c r="Q160" s="3" t="str">
        <f t="shared" si="13"/>
        <v>film &amp; video</v>
      </c>
      <c r="R160" s="3" t="str">
        <f t="shared" si="14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6.5" x14ac:dyDescent="0.3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22">
        <f t="shared" si="15"/>
        <v>2E-3</v>
      </c>
      <c r="P161" s="3">
        <f t="shared" si="12"/>
        <v>10</v>
      </c>
      <c r="Q161" s="3" t="str">
        <f t="shared" si="13"/>
        <v>film &amp; video</v>
      </c>
      <c r="R161" s="3" t="str">
        <f t="shared" si="14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31" x14ac:dyDescent="0.3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22">
        <f t="shared" si="15"/>
        <v>0</v>
      </c>
      <c r="P162" s="3" t="e">
        <f t="shared" si="12"/>
        <v>#DIV/0!</v>
      </c>
      <c r="Q162" s="3" t="str">
        <f t="shared" si="13"/>
        <v>film &amp; video</v>
      </c>
      <c r="R162" s="3" t="str">
        <f t="shared" si="14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31" x14ac:dyDescent="0.3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22">
        <f t="shared" si="15"/>
        <v>0.01</v>
      </c>
      <c r="P163" s="3">
        <f t="shared" si="12"/>
        <v>5</v>
      </c>
      <c r="Q163" s="3" t="str">
        <f t="shared" si="13"/>
        <v>film &amp; video</v>
      </c>
      <c r="R163" s="3" t="str">
        <f t="shared" si="14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31" x14ac:dyDescent="0.3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22">
        <f t="shared" si="15"/>
        <v>15.535714285714286</v>
      </c>
      <c r="P164" s="3">
        <f t="shared" si="12"/>
        <v>43.5</v>
      </c>
      <c r="Q164" s="3" t="str">
        <f t="shared" si="13"/>
        <v>film &amp; video</v>
      </c>
      <c r="R164" s="3" t="str">
        <f t="shared" si="14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31" x14ac:dyDescent="0.3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22">
        <f t="shared" si="15"/>
        <v>0</v>
      </c>
      <c r="P165" s="3" t="e">
        <f t="shared" si="12"/>
        <v>#DIV/0!</v>
      </c>
      <c r="Q165" s="3" t="str">
        <f t="shared" si="13"/>
        <v>film &amp; video</v>
      </c>
      <c r="R165" s="3" t="str">
        <f t="shared" si="14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31" x14ac:dyDescent="0.3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22">
        <f t="shared" si="15"/>
        <v>0.53333333333333333</v>
      </c>
      <c r="P166" s="3">
        <f t="shared" si="12"/>
        <v>91.428571428571431</v>
      </c>
      <c r="Q166" s="3" t="str">
        <f t="shared" si="13"/>
        <v>film &amp; video</v>
      </c>
      <c r="R166" s="3" t="str">
        <f t="shared" si="14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x14ac:dyDescent="0.3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22">
        <f t="shared" si="15"/>
        <v>0</v>
      </c>
      <c r="P167" s="3" t="e">
        <f t="shared" si="12"/>
        <v>#DIV/0!</v>
      </c>
      <c r="Q167" s="3" t="str">
        <f t="shared" si="13"/>
        <v>film &amp; video</v>
      </c>
      <c r="R167" s="3" t="str">
        <f t="shared" si="14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31" x14ac:dyDescent="0.3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22">
        <f t="shared" si="15"/>
        <v>60</v>
      </c>
      <c r="P168" s="3">
        <f t="shared" si="12"/>
        <v>3000</v>
      </c>
      <c r="Q168" s="3" t="str">
        <f t="shared" si="13"/>
        <v>film &amp; video</v>
      </c>
      <c r="R168" s="3" t="str">
        <f t="shared" si="14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31" x14ac:dyDescent="0.3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22">
        <f t="shared" si="15"/>
        <v>0.01</v>
      </c>
      <c r="P169" s="3">
        <f t="shared" si="12"/>
        <v>5.5</v>
      </c>
      <c r="Q169" s="3" t="str">
        <f t="shared" si="13"/>
        <v>film &amp; video</v>
      </c>
      <c r="R169" s="3" t="str">
        <f t="shared" si="14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31" x14ac:dyDescent="0.3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22">
        <f t="shared" si="15"/>
        <v>4.0625</v>
      </c>
      <c r="P170" s="3">
        <f t="shared" si="12"/>
        <v>108.33333333333333</v>
      </c>
      <c r="Q170" s="3" t="str">
        <f t="shared" si="13"/>
        <v>film &amp; video</v>
      </c>
      <c r="R170" s="3" t="str">
        <f t="shared" si="14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31" x14ac:dyDescent="0.3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22">
        <f t="shared" si="15"/>
        <v>22.400000000000002</v>
      </c>
      <c r="P171" s="3">
        <f t="shared" si="12"/>
        <v>56</v>
      </c>
      <c r="Q171" s="3" t="str">
        <f t="shared" si="13"/>
        <v>film &amp; video</v>
      </c>
      <c r="R171" s="3" t="str">
        <f t="shared" si="14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31" x14ac:dyDescent="0.3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22">
        <f t="shared" si="15"/>
        <v>3.25</v>
      </c>
      <c r="P172" s="3">
        <f t="shared" si="12"/>
        <v>32.5</v>
      </c>
      <c r="Q172" s="3" t="str">
        <f t="shared" si="13"/>
        <v>film &amp; video</v>
      </c>
      <c r="R172" s="3" t="str">
        <f t="shared" si="14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31" x14ac:dyDescent="0.3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22">
        <f t="shared" si="15"/>
        <v>2E-3</v>
      </c>
      <c r="P173" s="3">
        <f t="shared" si="12"/>
        <v>1</v>
      </c>
      <c r="Q173" s="3" t="str">
        <f t="shared" si="13"/>
        <v>film &amp; video</v>
      </c>
      <c r="R173" s="3" t="str">
        <f t="shared" si="14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31" x14ac:dyDescent="0.3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22">
        <f t="shared" si="15"/>
        <v>0</v>
      </c>
      <c r="P174" s="3" t="e">
        <f t="shared" si="12"/>
        <v>#DIV/0!</v>
      </c>
      <c r="Q174" s="3" t="str">
        <f t="shared" si="13"/>
        <v>film &amp; video</v>
      </c>
      <c r="R174" s="3" t="str">
        <f t="shared" si="14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31" x14ac:dyDescent="0.3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22">
        <f t="shared" si="15"/>
        <v>0</v>
      </c>
      <c r="P175" s="3" t="e">
        <f t="shared" si="12"/>
        <v>#DIV/0!</v>
      </c>
      <c r="Q175" s="3" t="str">
        <f t="shared" si="13"/>
        <v>film &amp; video</v>
      </c>
      <c r="R175" s="3" t="str">
        <f t="shared" si="14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31" x14ac:dyDescent="0.3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22">
        <f t="shared" si="15"/>
        <v>0</v>
      </c>
      <c r="P176" s="3" t="e">
        <f t="shared" si="12"/>
        <v>#DIV/0!</v>
      </c>
      <c r="Q176" s="3" t="str">
        <f t="shared" si="13"/>
        <v>film &amp; video</v>
      </c>
      <c r="R176" s="3" t="str">
        <f t="shared" si="14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31" x14ac:dyDescent="0.3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22">
        <f t="shared" si="15"/>
        <v>6.4850000000000003</v>
      </c>
      <c r="P177" s="3">
        <f t="shared" si="12"/>
        <v>49.884615384615387</v>
      </c>
      <c r="Q177" s="3" t="str">
        <f t="shared" si="13"/>
        <v>film &amp; video</v>
      </c>
      <c r="R177" s="3" t="str">
        <f t="shared" si="14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31" x14ac:dyDescent="0.3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22">
        <f t="shared" si="15"/>
        <v>0</v>
      </c>
      <c r="P178" s="3" t="e">
        <f t="shared" si="12"/>
        <v>#DIV/0!</v>
      </c>
      <c r="Q178" s="3" t="str">
        <f t="shared" si="13"/>
        <v>film &amp; video</v>
      </c>
      <c r="R178" s="3" t="str">
        <f t="shared" si="14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x14ac:dyDescent="0.3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22">
        <f t="shared" si="15"/>
        <v>40</v>
      </c>
      <c r="P179" s="3">
        <f t="shared" si="12"/>
        <v>25.714285714285715</v>
      </c>
      <c r="Q179" s="3" t="str">
        <f t="shared" si="13"/>
        <v>film &amp; video</v>
      </c>
      <c r="R179" s="3" t="str">
        <f t="shared" si="14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1" x14ac:dyDescent="0.3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22">
        <f t="shared" si="15"/>
        <v>0</v>
      </c>
      <c r="P180" s="3" t="e">
        <f t="shared" si="12"/>
        <v>#DIV/0!</v>
      </c>
      <c r="Q180" s="3" t="str">
        <f t="shared" si="13"/>
        <v>film &amp; video</v>
      </c>
      <c r="R180" s="3" t="str">
        <f t="shared" si="14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x14ac:dyDescent="0.3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22">
        <f t="shared" si="15"/>
        <v>20</v>
      </c>
      <c r="P181" s="3">
        <f t="shared" si="12"/>
        <v>100</v>
      </c>
      <c r="Q181" s="3" t="str">
        <f t="shared" si="13"/>
        <v>film &amp; video</v>
      </c>
      <c r="R181" s="3" t="str">
        <f t="shared" si="14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31" x14ac:dyDescent="0.3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22">
        <f t="shared" si="15"/>
        <v>33.416666666666664</v>
      </c>
      <c r="P182" s="3">
        <f t="shared" si="12"/>
        <v>30.846153846153847</v>
      </c>
      <c r="Q182" s="3" t="str">
        <f t="shared" si="13"/>
        <v>film &amp; video</v>
      </c>
      <c r="R182" s="3" t="str">
        <f t="shared" si="14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31" x14ac:dyDescent="0.3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22">
        <f t="shared" si="15"/>
        <v>21.092608822670172</v>
      </c>
      <c r="P183" s="3">
        <f t="shared" si="12"/>
        <v>180.5</v>
      </c>
      <c r="Q183" s="3" t="str">
        <f t="shared" si="13"/>
        <v>film &amp; video</v>
      </c>
      <c r="R183" s="3" t="str">
        <f t="shared" si="14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31" x14ac:dyDescent="0.3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22">
        <f t="shared" si="15"/>
        <v>0</v>
      </c>
      <c r="P184" s="3" t="e">
        <f t="shared" si="12"/>
        <v>#DIV/0!</v>
      </c>
      <c r="Q184" s="3" t="str">
        <f t="shared" si="13"/>
        <v>film &amp; video</v>
      </c>
      <c r="R184" s="3" t="str">
        <f t="shared" si="14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22">
        <f t="shared" si="15"/>
        <v>35.856000000000002</v>
      </c>
      <c r="P185" s="3">
        <f t="shared" si="12"/>
        <v>373.5</v>
      </c>
      <c r="Q185" s="3" t="str">
        <f t="shared" si="13"/>
        <v>film &amp; video</v>
      </c>
      <c r="R185" s="3" t="str">
        <f t="shared" si="14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31" x14ac:dyDescent="0.3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22">
        <f t="shared" si="15"/>
        <v>3.4000000000000004</v>
      </c>
      <c r="P186" s="3">
        <f t="shared" si="12"/>
        <v>25.5</v>
      </c>
      <c r="Q186" s="3" t="str">
        <f t="shared" si="13"/>
        <v>film &amp; video</v>
      </c>
      <c r="R186" s="3" t="str">
        <f t="shared" si="14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3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22">
        <f t="shared" si="15"/>
        <v>5.5</v>
      </c>
      <c r="P187" s="3">
        <f t="shared" si="12"/>
        <v>220</v>
      </c>
      <c r="Q187" s="3" t="str">
        <f t="shared" si="13"/>
        <v>film &amp; video</v>
      </c>
      <c r="R187" s="3" t="str">
        <f t="shared" si="14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31" x14ac:dyDescent="0.3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22">
        <f t="shared" si="15"/>
        <v>0</v>
      </c>
      <c r="P188" s="3" t="e">
        <f t="shared" si="12"/>
        <v>#DIV/0!</v>
      </c>
      <c r="Q188" s="3" t="str">
        <f t="shared" si="13"/>
        <v>film &amp; video</v>
      </c>
      <c r="R188" s="3" t="str">
        <f t="shared" si="14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1" x14ac:dyDescent="0.3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22">
        <f t="shared" si="15"/>
        <v>16</v>
      </c>
      <c r="P189" s="3">
        <f t="shared" si="12"/>
        <v>160</v>
      </c>
      <c r="Q189" s="3" t="str">
        <f t="shared" si="13"/>
        <v>film &amp; video</v>
      </c>
      <c r="R189" s="3" t="str">
        <f t="shared" si="14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31" x14ac:dyDescent="0.3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22">
        <f t="shared" si="15"/>
        <v>0</v>
      </c>
      <c r="P190" s="3" t="e">
        <f t="shared" si="12"/>
        <v>#DIV/0!</v>
      </c>
      <c r="Q190" s="3" t="str">
        <f t="shared" si="13"/>
        <v>film &amp; video</v>
      </c>
      <c r="R190" s="3" t="str">
        <f t="shared" si="14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31" x14ac:dyDescent="0.3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22">
        <f t="shared" si="15"/>
        <v>6.8999999999999992E-2</v>
      </c>
      <c r="P191" s="3">
        <f t="shared" si="12"/>
        <v>69</v>
      </c>
      <c r="Q191" s="3" t="str">
        <f t="shared" si="13"/>
        <v>film &amp; video</v>
      </c>
      <c r="R191" s="3" t="str">
        <f t="shared" si="14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22">
        <f t="shared" si="15"/>
        <v>0.41666666666666669</v>
      </c>
      <c r="P192" s="3">
        <f t="shared" si="12"/>
        <v>50</v>
      </c>
      <c r="Q192" s="3" t="str">
        <f t="shared" si="13"/>
        <v>film &amp; video</v>
      </c>
      <c r="R192" s="3" t="str">
        <f t="shared" si="14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31" x14ac:dyDescent="0.3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22">
        <f t="shared" si="15"/>
        <v>5</v>
      </c>
      <c r="P193" s="3">
        <f t="shared" si="12"/>
        <v>83.333333333333329</v>
      </c>
      <c r="Q193" s="3" t="str">
        <f t="shared" si="13"/>
        <v>film &amp; video</v>
      </c>
      <c r="R193" s="3" t="str">
        <f t="shared" si="14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31" x14ac:dyDescent="0.3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22">
        <f t="shared" si="15"/>
        <v>1.6999999999999999E-3</v>
      </c>
      <c r="P194" s="3">
        <f t="shared" ref="P194:P257" si="18">E194/L194</f>
        <v>5.666666666666667</v>
      </c>
      <c r="Q194" s="3" t="str">
        <f t="shared" ref="Q194:Q257" si="19">LEFT(N194,FIND("/",N194)-1)</f>
        <v>film &amp; video</v>
      </c>
      <c r="R194" s="3" t="str">
        <f t="shared" ref="R194:R257" si="20">RIGHT(N194,LEN(N194)-SEARCH("/",N194))</f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31" x14ac:dyDescent="0.3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22">
        <f t="shared" ref="O195:O258" si="21">E195/D195*100</f>
        <v>0</v>
      </c>
      <c r="P195" s="3" t="e">
        <f t="shared" si="18"/>
        <v>#DIV/0!</v>
      </c>
      <c r="Q195" s="3" t="str">
        <f t="shared" si="19"/>
        <v>film &amp; video</v>
      </c>
      <c r="R195" s="3" t="str">
        <f t="shared" si="20"/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31" x14ac:dyDescent="0.3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22">
        <f t="shared" si="21"/>
        <v>0.12</v>
      </c>
      <c r="P196" s="3">
        <f t="shared" si="18"/>
        <v>1</v>
      </c>
      <c r="Q196" s="3" t="str">
        <f t="shared" si="19"/>
        <v>film &amp; video</v>
      </c>
      <c r="R196" s="3" t="str">
        <f t="shared" si="20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31" x14ac:dyDescent="0.3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22">
        <f t="shared" si="21"/>
        <v>0</v>
      </c>
      <c r="P197" s="3" t="e">
        <f t="shared" si="18"/>
        <v>#DIV/0!</v>
      </c>
      <c r="Q197" s="3" t="str">
        <f t="shared" si="19"/>
        <v>film &amp; video</v>
      </c>
      <c r="R197" s="3" t="str">
        <f t="shared" si="20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31" x14ac:dyDescent="0.3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22">
        <f t="shared" si="21"/>
        <v>41.857142857142861</v>
      </c>
      <c r="P198" s="3">
        <f t="shared" si="18"/>
        <v>77.10526315789474</v>
      </c>
      <c r="Q198" s="3" t="str">
        <f t="shared" si="19"/>
        <v>film &amp; video</v>
      </c>
      <c r="R198" s="3" t="str">
        <f t="shared" si="20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31" x14ac:dyDescent="0.3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22">
        <f t="shared" si="21"/>
        <v>10.48</v>
      </c>
      <c r="P199" s="3">
        <f t="shared" si="18"/>
        <v>32.75</v>
      </c>
      <c r="Q199" s="3" t="str">
        <f t="shared" si="19"/>
        <v>film &amp; video</v>
      </c>
      <c r="R199" s="3" t="str">
        <f t="shared" si="20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31" x14ac:dyDescent="0.3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22">
        <f t="shared" si="21"/>
        <v>1.1159999999999999</v>
      </c>
      <c r="P200" s="3">
        <f t="shared" si="18"/>
        <v>46.5</v>
      </c>
      <c r="Q200" s="3" t="str">
        <f t="shared" si="19"/>
        <v>film &amp; video</v>
      </c>
      <c r="R200" s="3" t="str">
        <f t="shared" si="20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31" x14ac:dyDescent="0.3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22">
        <f t="shared" si="21"/>
        <v>0</v>
      </c>
      <c r="P201" s="3" t="e">
        <f t="shared" si="18"/>
        <v>#DIV/0!</v>
      </c>
      <c r="Q201" s="3" t="str">
        <f t="shared" si="19"/>
        <v>film &amp; video</v>
      </c>
      <c r="R201" s="3" t="str">
        <f t="shared" si="20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1" x14ac:dyDescent="0.3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22">
        <f t="shared" si="21"/>
        <v>26.192500000000003</v>
      </c>
      <c r="P202" s="3">
        <f t="shared" si="18"/>
        <v>87.308333333333337</v>
      </c>
      <c r="Q202" s="3" t="str">
        <f t="shared" si="19"/>
        <v>film &amp; video</v>
      </c>
      <c r="R202" s="3" t="str">
        <f t="shared" si="20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31" x14ac:dyDescent="0.3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22">
        <f t="shared" si="21"/>
        <v>58.461538461538467</v>
      </c>
      <c r="P203" s="3">
        <f t="shared" si="18"/>
        <v>54.285714285714285</v>
      </c>
      <c r="Q203" s="3" t="str">
        <f t="shared" si="19"/>
        <v>film &amp; video</v>
      </c>
      <c r="R203" s="3" t="str">
        <f t="shared" si="20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22">
        <f t="shared" si="21"/>
        <v>0</v>
      </c>
      <c r="P204" s="3" t="e">
        <f t="shared" si="18"/>
        <v>#DIV/0!</v>
      </c>
      <c r="Q204" s="3" t="str">
        <f t="shared" si="19"/>
        <v>film &amp; video</v>
      </c>
      <c r="R204" s="3" t="str">
        <f t="shared" si="20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31" x14ac:dyDescent="0.3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22">
        <f t="shared" si="21"/>
        <v>29.84</v>
      </c>
      <c r="P205" s="3">
        <f t="shared" si="18"/>
        <v>93.25</v>
      </c>
      <c r="Q205" s="3" t="str">
        <f t="shared" si="19"/>
        <v>film &amp; video</v>
      </c>
      <c r="R205" s="3" t="str">
        <f t="shared" si="20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31" x14ac:dyDescent="0.3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22">
        <f t="shared" si="21"/>
        <v>50.721666666666664</v>
      </c>
      <c r="P206" s="3">
        <f t="shared" si="18"/>
        <v>117.68368136117556</v>
      </c>
      <c r="Q206" s="3" t="str">
        <f t="shared" si="19"/>
        <v>film &amp; video</v>
      </c>
      <c r="R206" s="3" t="str">
        <f t="shared" si="20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31" x14ac:dyDescent="0.3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22">
        <f t="shared" si="21"/>
        <v>16.25</v>
      </c>
      <c r="P207" s="3">
        <f t="shared" si="18"/>
        <v>76.470588235294116</v>
      </c>
      <c r="Q207" s="3" t="str">
        <f t="shared" si="19"/>
        <v>film &amp; video</v>
      </c>
      <c r="R207" s="3" t="str">
        <f t="shared" si="20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31" x14ac:dyDescent="0.3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22">
        <f t="shared" si="21"/>
        <v>0</v>
      </c>
      <c r="P208" s="3" t="e">
        <f t="shared" si="18"/>
        <v>#DIV/0!</v>
      </c>
      <c r="Q208" s="3" t="str">
        <f t="shared" si="19"/>
        <v>film &amp; video</v>
      </c>
      <c r="R208" s="3" t="str">
        <f t="shared" si="20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31" x14ac:dyDescent="0.3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22">
        <f t="shared" si="21"/>
        <v>15.214285714285714</v>
      </c>
      <c r="P209" s="3">
        <f t="shared" si="18"/>
        <v>163.84615384615384</v>
      </c>
      <c r="Q209" s="3" t="str">
        <f t="shared" si="19"/>
        <v>film &amp; video</v>
      </c>
      <c r="R209" s="3" t="str">
        <f t="shared" si="20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31" x14ac:dyDescent="0.3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22">
        <f t="shared" si="21"/>
        <v>0</v>
      </c>
      <c r="P210" s="3" t="e">
        <f t="shared" si="18"/>
        <v>#DIV/0!</v>
      </c>
      <c r="Q210" s="3" t="str">
        <f t="shared" si="19"/>
        <v>film &amp; video</v>
      </c>
      <c r="R210" s="3" t="str">
        <f t="shared" si="20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31" x14ac:dyDescent="0.3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22">
        <f t="shared" si="21"/>
        <v>0</v>
      </c>
      <c r="P211" s="3" t="e">
        <f t="shared" si="18"/>
        <v>#DIV/0!</v>
      </c>
      <c r="Q211" s="3" t="str">
        <f t="shared" si="19"/>
        <v>film &amp; video</v>
      </c>
      <c r="R211" s="3" t="str">
        <f t="shared" si="20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31" x14ac:dyDescent="0.3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22">
        <f t="shared" si="21"/>
        <v>25.25</v>
      </c>
      <c r="P212" s="3">
        <f t="shared" si="18"/>
        <v>91.818181818181813</v>
      </c>
      <c r="Q212" s="3" t="str">
        <f t="shared" si="19"/>
        <v>film &amp; video</v>
      </c>
      <c r="R212" s="3" t="str">
        <f t="shared" si="20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31" x14ac:dyDescent="0.3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22">
        <f t="shared" si="21"/>
        <v>44.6</v>
      </c>
      <c r="P213" s="3">
        <f t="shared" si="18"/>
        <v>185.83333333333334</v>
      </c>
      <c r="Q213" s="3" t="str">
        <f t="shared" si="19"/>
        <v>film &amp; video</v>
      </c>
      <c r="R213" s="3" t="str">
        <f t="shared" si="20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1" x14ac:dyDescent="0.3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22">
        <f t="shared" si="21"/>
        <v>1.5873015873015872E-2</v>
      </c>
      <c r="P214" s="3">
        <f t="shared" si="18"/>
        <v>1</v>
      </c>
      <c r="Q214" s="3" t="str">
        <f t="shared" si="19"/>
        <v>film &amp; video</v>
      </c>
      <c r="R214" s="3" t="str">
        <f t="shared" si="20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31" x14ac:dyDescent="0.3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22">
        <f t="shared" si="21"/>
        <v>0.04</v>
      </c>
      <c r="P215" s="3">
        <f t="shared" si="18"/>
        <v>20</v>
      </c>
      <c r="Q215" s="3" t="str">
        <f t="shared" si="19"/>
        <v>film &amp; video</v>
      </c>
      <c r="R215" s="3" t="str">
        <f t="shared" si="20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31" x14ac:dyDescent="0.3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22">
        <f t="shared" si="21"/>
        <v>8.0000000000000002E-3</v>
      </c>
      <c r="P216" s="3">
        <f t="shared" si="18"/>
        <v>1</v>
      </c>
      <c r="Q216" s="3" t="str">
        <f t="shared" si="19"/>
        <v>film &amp; video</v>
      </c>
      <c r="R216" s="3" t="str">
        <f t="shared" si="20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31" x14ac:dyDescent="0.3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22">
        <f t="shared" si="21"/>
        <v>0.22727272727272727</v>
      </c>
      <c r="P217" s="3">
        <f t="shared" si="18"/>
        <v>10</v>
      </c>
      <c r="Q217" s="3" t="str">
        <f t="shared" si="19"/>
        <v>film &amp; video</v>
      </c>
      <c r="R217" s="3" t="str">
        <f t="shared" si="20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31" x14ac:dyDescent="0.3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22">
        <f t="shared" si="21"/>
        <v>55.698440000000005</v>
      </c>
      <c r="P218" s="3">
        <f t="shared" si="18"/>
        <v>331.53833333333336</v>
      </c>
      <c r="Q218" s="3" t="str">
        <f t="shared" si="19"/>
        <v>film &amp; video</v>
      </c>
      <c r="R218" s="3" t="str">
        <f t="shared" si="20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22">
        <f t="shared" si="21"/>
        <v>11.943</v>
      </c>
      <c r="P219" s="3">
        <f t="shared" si="18"/>
        <v>314.28947368421052</v>
      </c>
      <c r="Q219" s="3" t="str">
        <f t="shared" si="19"/>
        <v>film &amp; video</v>
      </c>
      <c r="R219" s="3" t="str">
        <f t="shared" si="20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31" x14ac:dyDescent="0.3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22">
        <f t="shared" si="21"/>
        <v>2</v>
      </c>
      <c r="P220" s="3">
        <f t="shared" si="18"/>
        <v>100</v>
      </c>
      <c r="Q220" s="3" t="str">
        <f t="shared" si="19"/>
        <v>film &amp; video</v>
      </c>
      <c r="R220" s="3" t="str">
        <f t="shared" si="20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1" x14ac:dyDescent="0.3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22">
        <f t="shared" si="21"/>
        <v>17.630000000000003</v>
      </c>
      <c r="P221" s="3">
        <f t="shared" si="18"/>
        <v>115.98684210526316</v>
      </c>
      <c r="Q221" s="3" t="str">
        <f t="shared" si="19"/>
        <v>film &amp; video</v>
      </c>
      <c r="R221" s="3" t="str">
        <f t="shared" si="20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31" x14ac:dyDescent="0.3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22">
        <f t="shared" si="21"/>
        <v>0.72</v>
      </c>
      <c r="P222" s="3">
        <f t="shared" si="18"/>
        <v>120</v>
      </c>
      <c r="Q222" s="3" t="str">
        <f t="shared" si="19"/>
        <v>film &amp; video</v>
      </c>
      <c r="R222" s="3" t="str">
        <f t="shared" si="20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3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22">
        <f t="shared" si="21"/>
        <v>0</v>
      </c>
      <c r="P223" s="3" t="e">
        <f t="shared" si="18"/>
        <v>#DIV/0!</v>
      </c>
      <c r="Q223" s="3" t="str">
        <f t="shared" si="19"/>
        <v>film &amp; video</v>
      </c>
      <c r="R223" s="3" t="str">
        <f t="shared" si="20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31" x14ac:dyDescent="0.3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22">
        <f t="shared" si="21"/>
        <v>13</v>
      </c>
      <c r="P224" s="3">
        <f t="shared" si="18"/>
        <v>65</v>
      </c>
      <c r="Q224" s="3" t="str">
        <f t="shared" si="19"/>
        <v>film &amp; video</v>
      </c>
      <c r="R224" s="3" t="str">
        <f t="shared" si="20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31" x14ac:dyDescent="0.3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22">
        <f t="shared" si="21"/>
        <v>0</v>
      </c>
      <c r="P225" s="3" t="e">
        <f t="shared" si="18"/>
        <v>#DIV/0!</v>
      </c>
      <c r="Q225" s="3" t="str">
        <f t="shared" si="19"/>
        <v>film &amp; video</v>
      </c>
      <c r="R225" s="3" t="str">
        <f t="shared" si="20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31" x14ac:dyDescent="0.3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22">
        <f t="shared" si="21"/>
        <v>0</v>
      </c>
      <c r="P226" s="3" t="e">
        <f t="shared" si="18"/>
        <v>#DIV/0!</v>
      </c>
      <c r="Q226" s="3" t="str">
        <f t="shared" si="19"/>
        <v>film &amp; video</v>
      </c>
      <c r="R226" s="3" t="str">
        <f t="shared" si="20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31" x14ac:dyDescent="0.3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22">
        <f t="shared" si="21"/>
        <v>0</v>
      </c>
      <c r="P227" s="3" t="e">
        <f t="shared" si="18"/>
        <v>#DIV/0!</v>
      </c>
      <c r="Q227" s="3" t="str">
        <f t="shared" si="19"/>
        <v>film &amp; video</v>
      </c>
      <c r="R227" s="3" t="str">
        <f t="shared" si="20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1" x14ac:dyDescent="0.3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22">
        <f t="shared" si="21"/>
        <v>0.86206896551724133</v>
      </c>
      <c r="P228" s="3">
        <f t="shared" si="18"/>
        <v>125</v>
      </c>
      <c r="Q228" s="3" t="str">
        <f t="shared" si="19"/>
        <v>film &amp; video</v>
      </c>
      <c r="R228" s="3" t="str">
        <f t="shared" si="20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31" x14ac:dyDescent="0.3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22">
        <f t="shared" si="21"/>
        <v>0</v>
      </c>
      <c r="P229" s="3" t="e">
        <f t="shared" si="18"/>
        <v>#DIV/0!</v>
      </c>
      <c r="Q229" s="3" t="str">
        <f t="shared" si="19"/>
        <v>film &amp; video</v>
      </c>
      <c r="R229" s="3" t="str">
        <f t="shared" si="20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x14ac:dyDescent="0.3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22">
        <f t="shared" si="21"/>
        <v>0</v>
      </c>
      <c r="P230" s="3" t="e">
        <f t="shared" si="18"/>
        <v>#DIV/0!</v>
      </c>
      <c r="Q230" s="3" t="str">
        <f t="shared" si="19"/>
        <v>film &amp; video</v>
      </c>
      <c r="R230" s="3" t="str">
        <f t="shared" si="20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31" x14ac:dyDescent="0.3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22">
        <f t="shared" si="21"/>
        <v>0</v>
      </c>
      <c r="P231" s="3" t="e">
        <f t="shared" si="18"/>
        <v>#DIV/0!</v>
      </c>
      <c r="Q231" s="3" t="str">
        <f t="shared" si="19"/>
        <v>film &amp; video</v>
      </c>
      <c r="R231" s="3" t="str">
        <f t="shared" si="20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31" x14ac:dyDescent="0.3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22">
        <f t="shared" si="21"/>
        <v>0.4</v>
      </c>
      <c r="P232" s="3">
        <f t="shared" si="18"/>
        <v>30</v>
      </c>
      <c r="Q232" s="3" t="str">
        <f t="shared" si="19"/>
        <v>film &amp; video</v>
      </c>
      <c r="R232" s="3" t="str">
        <f t="shared" si="20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31" x14ac:dyDescent="0.3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22">
        <f t="shared" si="21"/>
        <v>0</v>
      </c>
      <c r="P233" s="3" t="e">
        <f t="shared" si="18"/>
        <v>#DIV/0!</v>
      </c>
      <c r="Q233" s="3" t="str">
        <f t="shared" si="19"/>
        <v>film &amp; video</v>
      </c>
      <c r="R233" s="3" t="str">
        <f t="shared" si="20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31" x14ac:dyDescent="0.3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22">
        <f t="shared" si="21"/>
        <v>2.75</v>
      </c>
      <c r="P234" s="3">
        <f t="shared" si="18"/>
        <v>15.714285714285714</v>
      </c>
      <c r="Q234" s="3" t="str">
        <f t="shared" si="19"/>
        <v>film &amp; video</v>
      </c>
      <c r="R234" s="3" t="str">
        <f t="shared" si="20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31" x14ac:dyDescent="0.3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22">
        <f t="shared" si="21"/>
        <v>0</v>
      </c>
      <c r="P235" s="3" t="e">
        <f t="shared" si="18"/>
        <v>#DIV/0!</v>
      </c>
      <c r="Q235" s="3" t="str">
        <f t="shared" si="19"/>
        <v>film &amp; video</v>
      </c>
      <c r="R235" s="3" t="str">
        <f t="shared" si="20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31" x14ac:dyDescent="0.3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22">
        <f t="shared" si="21"/>
        <v>40.1</v>
      </c>
      <c r="P236" s="3">
        <f t="shared" si="18"/>
        <v>80.2</v>
      </c>
      <c r="Q236" s="3" t="str">
        <f t="shared" si="19"/>
        <v>film &amp; video</v>
      </c>
      <c r="R236" s="3" t="str">
        <f t="shared" si="20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1" x14ac:dyDescent="0.3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22">
        <f t="shared" si="21"/>
        <v>0</v>
      </c>
      <c r="P237" s="3" t="e">
        <f t="shared" si="18"/>
        <v>#DIV/0!</v>
      </c>
      <c r="Q237" s="3" t="str">
        <f t="shared" si="19"/>
        <v>film &amp; video</v>
      </c>
      <c r="R237" s="3" t="str">
        <f t="shared" si="20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31" x14ac:dyDescent="0.3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22">
        <f t="shared" si="21"/>
        <v>0</v>
      </c>
      <c r="P238" s="3" t="e">
        <f t="shared" si="18"/>
        <v>#DIV/0!</v>
      </c>
      <c r="Q238" s="3" t="str">
        <f t="shared" si="19"/>
        <v>film &amp; video</v>
      </c>
      <c r="R238" s="3" t="str">
        <f t="shared" si="20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x14ac:dyDescent="0.3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22">
        <f t="shared" si="21"/>
        <v>0.33333333333333337</v>
      </c>
      <c r="P239" s="3">
        <f t="shared" si="18"/>
        <v>50</v>
      </c>
      <c r="Q239" s="3" t="str">
        <f t="shared" si="19"/>
        <v>film &amp; video</v>
      </c>
      <c r="R239" s="3" t="str">
        <f t="shared" si="20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31" x14ac:dyDescent="0.3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22">
        <f t="shared" si="21"/>
        <v>0</v>
      </c>
      <c r="P240" s="3" t="e">
        <f t="shared" si="18"/>
        <v>#DIV/0!</v>
      </c>
      <c r="Q240" s="3" t="str">
        <f t="shared" si="19"/>
        <v>film &amp; video</v>
      </c>
      <c r="R240" s="3" t="str">
        <f t="shared" si="20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31" x14ac:dyDescent="0.3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22">
        <f t="shared" si="21"/>
        <v>25</v>
      </c>
      <c r="P241" s="3">
        <f t="shared" si="18"/>
        <v>50</v>
      </c>
      <c r="Q241" s="3" t="str">
        <f t="shared" si="19"/>
        <v>film &amp; video</v>
      </c>
      <c r="R241" s="3" t="str">
        <f t="shared" si="20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31" x14ac:dyDescent="0.3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22">
        <f t="shared" si="21"/>
        <v>107.63413333333334</v>
      </c>
      <c r="P242" s="3">
        <f t="shared" si="18"/>
        <v>117.84759124087591</v>
      </c>
      <c r="Q242" s="3" t="str">
        <f t="shared" si="19"/>
        <v>film &amp; video</v>
      </c>
      <c r="R242" s="3" t="str">
        <f t="shared" si="20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31" x14ac:dyDescent="0.3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22">
        <f t="shared" si="21"/>
        <v>112.63736263736264</v>
      </c>
      <c r="P243" s="3">
        <f t="shared" si="18"/>
        <v>109.04255319148936</v>
      </c>
      <c r="Q243" s="3" t="str">
        <f t="shared" si="19"/>
        <v>film &amp; video</v>
      </c>
      <c r="R243" s="3" t="str">
        <f t="shared" si="20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31" x14ac:dyDescent="0.3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22">
        <f t="shared" si="21"/>
        <v>113.46153846153845</v>
      </c>
      <c r="P244" s="3">
        <f t="shared" si="18"/>
        <v>73.019801980198025</v>
      </c>
      <c r="Q244" s="3" t="str">
        <f t="shared" si="19"/>
        <v>film &amp; video</v>
      </c>
      <c r="R244" s="3" t="str">
        <f t="shared" si="20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31" x14ac:dyDescent="0.3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22">
        <f t="shared" si="21"/>
        <v>102.592</v>
      </c>
      <c r="P245" s="3">
        <f t="shared" si="18"/>
        <v>78.195121951219505</v>
      </c>
      <c r="Q245" s="3" t="str">
        <f t="shared" si="19"/>
        <v>film &amp; video</v>
      </c>
      <c r="R245" s="3" t="str">
        <f t="shared" si="20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31" x14ac:dyDescent="0.3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22">
        <f t="shared" si="21"/>
        <v>113.75714285714287</v>
      </c>
      <c r="P246" s="3">
        <f t="shared" si="18"/>
        <v>47.398809523809526</v>
      </c>
      <c r="Q246" s="3" t="str">
        <f t="shared" si="19"/>
        <v>film &amp; video</v>
      </c>
      <c r="R246" s="3" t="str">
        <f t="shared" si="20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31" x14ac:dyDescent="0.3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22">
        <f t="shared" si="21"/>
        <v>103.71999999999998</v>
      </c>
      <c r="P247" s="3">
        <f t="shared" si="18"/>
        <v>54.020833333333336</v>
      </c>
      <c r="Q247" s="3" t="str">
        <f t="shared" si="19"/>
        <v>film &amp; video</v>
      </c>
      <c r="R247" s="3" t="str">
        <f t="shared" si="20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31" x14ac:dyDescent="0.3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22">
        <f t="shared" si="21"/>
        <v>305.46000000000004</v>
      </c>
      <c r="P248" s="3">
        <f t="shared" si="18"/>
        <v>68.488789237668158</v>
      </c>
      <c r="Q248" s="3" t="str">
        <f t="shared" si="19"/>
        <v>film &amp; video</v>
      </c>
      <c r="R248" s="3" t="str">
        <f t="shared" si="20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46.5" x14ac:dyDescent="0.3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22">
        <f t="shared" si="21"/>
        <v>134.1</v>
      </c>
      <c r="P249" s="3">
        <f t="shared" si="18"/>
        <v>108.14516129032258</v>
      </c>
      <c r="Q249" s="3" t="str">
        <f t="shared" si="19"/>
        <v>film &amp; video</v>
      </c>
      <c r="R249" s="3" t="str">
        <f t="shared" si="20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31" x14ac:dyDescent="0.3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22">
        <f t="shared" si="21"/>
        <v>101.33294117647058</v>
      </c>
      <c r="P250" s="3">
        <f t="shared" si="18"/>
        <v>589.95205479452056</v>
      </c>
      <c r="Q250" s="3" t="str">
        <f t="shared" si="19"/>
        <v>film &amp; video</v>
      </c>
      <c r="R250" s="3" t="str">
        <f t="shared" si="20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31" x14ac:dyDescent="0.3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22">
        <f t="shared" si="21"/>
        <v>112.92</v>
      </c>
      <c r="P251" s="3">
        <f t="shared" si="18"/>
        <v>48.051063829787232</v>
      </c>
      <c r="Q251" s="3" t="str">
        <f t="shared" si="19"/>
        <v>film &amp; video</v>
      </c>
      <c r="R251" s="3" t="str">
        <f t="shared" si="20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31" x14ac:dyDescent="0.3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22">
        <f t="shared" si="21"/>
        <v>105.58333333333334</v>
      </c>
      <c r="P252" s="3">
        <f t="shared" si="18"/>
        <v>72.482837528604122</v>
      </c>
      <c r="Q252" s="3" t="str">
        <f t="shared" si="19"/>
        <v>film &amp; video</v>
      </c>
      <c r="R252" s="3" t="str">
        <f t="shared" si="20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31" x14ac:dyDescent="0.3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22">
        <f t="shared" si="21"/>
        <v>125.57142857142858</v>
      </c>
      <c r="P253" s="3">
        <f t="shared" si="18"/>
        <v>57.077922077922075</v>
      </c>
      <c r="Q253" s="3" t="str">
        <f t="shared" si="19"/>
        <v>film &amp; video</v>
      </c>
      <c r="R253" s="3" t="str">
        <f t="shared" si="20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31" x14ac:dyDescent="0.3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22">
        <f t="shared" si="21"/>
        <v>184.56</v>
      </c>
      <c r="P254" s="3">
        <f t="shared" si="18"/>
        <v>85.444444444444443</v>
      </c>
      <c r="Q254" s="3" t="str">
        <f t="shared" si="19"/>
        <v>film &amp; video</v>
      </c>
      <c r="R254" s="3" t="str">
        <f t="shared" si="20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31" x14ac:dyDescent="0.3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22">
        <f t="shared" si="21"/>
        <v>100.73333333333335</v>
      </c>
      <c r="P255" s="3">
        <f t="shared" si="18"/>
        <v>215.85714285714286</v>
      </c>
      <c r="Q255" s="3" t="str">
        <f t="shared" si="19"/>
        <v>film &amp; video</v>
      </c>
      <c r="R255" s="3" t="str">
        <f t="shared" si="20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31" x14ac:dyDescent="0.3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22">
        <f t="shared" si="21"/>
        <v>116.94725</v>
      </c>
      <c r="P256" s="3">
        <f t="shared" si="18"/>
        <v>89.38643312101911</v>
      </c>
      <c r="Q256" s="3" t="str">
        <f t="shared" si="19"/>
        <v>film &amp; video</v>
      </c>
      <c r="R256" s="3" t="str">
        <f t="shared" si="20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x14ac:dyDescent="0.3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22">
        <f t="shared" si="21"/>
        <v>106.73325</v>
      </c>
      <c r="P257" s="3">
        <f t="shared" si="18"/>
        <v>45.418404255319146</v>
      </c>
      <c r="Q257" s="3" t="str">
        <f t="shared" si="19"/>
        <v>film &amp; video</v>
      </c>
      <c r="R257" s="3" t="str">
        <f t="shared" si="20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31" x14ac:dyDescent="0.3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22">
        <f t="shared" si="21"/>
        <v>139.1</v>
      </c>
      <c r="P258" s="3">
        <f t="shared" ref="P258:P321" si="24">E258/L258</f>
        <v>65.756363636363631</v>
      </c>
      <c r="Q258" s="3" t="str">
        <f t="shared" ref="Q258:Q321" si="25">LEFT(N258,FIND("/",N258)-1)</f>
        <v>film &amp; video</v>
      </c>
      <c r="R258" s="3" t="str">
        <f t="shared" ref="R258:R321" si="26">RIGHT(N258,LEN(N258)-SEARCH("/",N258))</f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31" x14ac:dyDescent="0.3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22">
        <f t="shared" ref="O259:O322" si="27">E259/D259*100</f>
        <v>106.72648571428572</v>
      </c>
      <c r="P259" s="3">
        <f t="shared" si="24"/>
        <v>66.70405357142856</v>
      </c>
      <c r="Q259" s="3" t="str">
        <f t="shared" si="25"/>
        <v>film &amp; video</v>
      </c>
      <c r="R259" s="3" t="str">
        <f t="shared" si="26"/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31" x14ac:dyDescent="0.3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22">
        <f t="shared" si="27"/>
        <v>191.14</v>
      </c>
      <c r="P260" s="3">
        <f t="shared" si="24"/>
        <v>83.345930232558146</v>
      </c>
      <c r="Q260" s="3" t="str">
        <f t="shared" si="25"/>
        <v>film &amp; video</v>
      </c>
      <c r="R260" s="3" t="str">
        <f t="shared" si="26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31" x14ac:dyDescent="0.3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22">
        <f t="shared" si="27"/>
        <v>131.93789333333334</v>
      </c>
      <c r="P261" s="3">
        <f t="shared" si="24"/>
        <v>105.04609341825902</v>
      </c>
      <c r="Q261" s="3" t="str">
        <f t="shared" si="25"/>
        <v>film &amp; video</v>
      </c>
      <c r="R261" s="3" t="str">
        <f t="shared" si="26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1" x14ac:dyDescent="0.3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22">
        <f t="shared" si="27"/>
        <v>106.4</v>
      </c>
      <c r="P262" s="3">
        <f t="shared" si="24"/>
        <v>120.90909090909091</v>
      </c>
      <c r="Q262" s="3" t="str">
        <f t="shared" si="25"/>
        <v>film &amp; video</v>
      </c>
      <c r="R262" s="3" t="str">
        <f t="shared" si="26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1" x14ac:dyDescent="0.3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22">
        <f t="shared" si="27"/>
        <v>107.4</v>
      </c>
      <c r="P263" s="3">
        <f t="shared" si="24"/>
        <v>97.63636363636364</v>
      </c>
      <c r="Q263" s="3" t="str">
        <f t="shared" si="25"/>
        <v>film &amp; video</v>
      </c>
      <c r="R263" s="3" t="str">
        <f t="shared" si="26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1" x14ac:dyDescent="0.3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22">
        <f t="shared" si="27"/>
        <v>240</v>
      </c>
      <c r="P264" s="3">
        <f t="shared" si="24"/>
        <v>41.379310344827587</v>
      </c>
      <c r="Q264" s="3" t="str">
        <f t="shared" si="25"/>
        <v>film &amp; video</v>
      </c>
      <c r="R264" s="3" t="str">
        <f t="shared" si="26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31" x14ac:dyDescent="0.3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22">
        <f t="shared" si="27"/>
        <v>118.08108</v>
      </c>
      <c r="P265" s="3">
        <f t="shared" si="24"/>
        <v>30.654485981308412</v>
      </c>
      <c r="Q265" s="3" t="str">
        <f t="shared" si="25"/>
        <v>film &amp; video</v>
      </c>
      <c r="R265" s="3" t="str">
        <f t="shared" si="26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31" x14ac:dyDescent="0.3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22">
        <f t="shared" si="27"/>
        <v>118.19999999999999</v>
      </c>
      <c r="P266" s="3">
        <f t="shared" si="24"/>
        <v>64.945054945054949</v>
      </c>
      <c r="Q266" s="3" t="str">
        <f t="shared" si="25"/>
        <v>film &amp; video</v>
      </c>
      <c r="R266" s="3" t="str">
        <f t="shared" si="26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46.5" x14ac:dyDescent="0.3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22">
        <f t="shared" si="27"/>
        <v>111.1</v>
      </c>
      <c r="P267" s="3">
        <f t="shared" si="24"/>
        <v>95.775862068965523</v>
      </c>
      <c r="Q267" s="3" t="str">
        <f t="shared" si="25"/>
        <v>film &amp; video</v>
      </c>
      <c r="R267" s="3" t="str">
        <f t="shared" si="26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31" x14ac:dyDescent="0.3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22">
        <f t="shared" si="27"/>
        <v>145.5</v>
      </c>
      <c r="P268" s="3">
        <f t="shared" si="24"/>
        <v>40.416666666666664</v>
      </c>
      <c r="Q268" s="3" t="str">
        <f t="shared" si="25"/>
        <v>film &amp; video</v>
      </c>
      <c r="R268" s="3" t="str">
        <f t="shared" si="26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31" x14ac:dyDescent="0.3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22">
        <f t="shared" si="27"/>
        <v>131.62883248730967</v>
      </c>
      <c r="P269" s="3">
        <f t="shared" si="24"/>
        <v>78.578424242424248</v>
      </c>
      <c r="Q269" s="3" t="str">
        <f t="shared" si="25"/>
        <v>film &amp; video</v>
      </c>
      <c r="R269" s="3" t="str">
        <f t="shared" si="26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31" x14ac:dyDescent="0.3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22">
        <f t="shared" si="27"/>
        <v>111.4</v>
      </c>
      <c r="P270" s="3">
        <f t="shared" si="24"/>
        <v>50.18018018018018</v>
      </c>
      <c r="Q270" s="3" t="str">
        <f t="shared" si="25"/>
        <v>film &amp; video</v>
      </c>
      <c r="R270" s="3" t="str">
        <f t="shared" si="26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31" x14ac:dyDescent="0.3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22">
        <f t="shared" si="27"/>
        <v>147.23376999999999</v>
      </c>
      <c r="P271" s="3">
        <f t="shared" si="24"/>
        <v>92.251735588972423</v>
      </c>
      <c r="Q271" s="3" t="str">
        <f t="shared" si="25"/>
        <v>film &amp; video</v>
      </c>
      <c r="R271" s="3" t="str">
        <f t="shared" si="26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31" x14ac:dyDescent="0.3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22">
        <f t="shared" si="27"/>
        <v>152.60869565217391</v>
      </c>
      <c r="P272" s="3">
        <f t="shared" si="24"/>
        <v>57.540983606557376</v>
      </c>
      <c r="Q272" s="3" t="str">
        <f t="shared" si="25"/>
        <v>film &amp; video</v>
      </c>
      <c r="R272" s="3" t="str">
        <f t="shared" si="26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31" x14ac:dyDescent="0.3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22">
        <f t="shared" si="27"/>
        <v>104.67999999999999</v>
      </c>
      <c r="P273" s="3">
        <f t="shared" si="24"/>
        <v>109.42160278745645</v>
      </c>
      <c r="Q273" s="3" t="str">
        <f t="shared" si="25"/>
        <v>film &amp; video</v>
      </c>
      <c r="R273" s="3" t="str">
        <f t="shared" si="26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31" x14ac:dyDescent="0.3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22">
        <f t="shared" si="27"/>
        <v>177.43366666666668</v>
      </c>
      <c r="P274" s="3">
        <f t="shared" si="24"/>
        <v>81.892461538461546</v>
      </c>
      <c r="Q274" s="3" t="str">
        <f t="shared" si="25"/>
        <v>film &amp; video</v>
      </c>
      <c r="R274" s="3" t="str">
        <f t="shared" si="26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31" x14ac:dyDescent="0.3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22">
        <f t="shared" si="27"/>
        <v>107.7758</v>
      </c>
      <c r="P275" s="3">
        <f t="shared" si="24"/>
        <v>45.667711864406776</v>
      </c>
      <c r="Q275" s="3" t="str">
        <f t="shared" si="25"/>
        <v>film &amp; video</v>
      </c>
      <c r="R275" s="3" t="str">
        <f t="shared" si="26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31" x14ac:dyDescent="0.3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22">
        <f t="shared" si="27"/>
        <v>156</v>
      </c>
      <c r="P276" s="3">
        <f t="shared" si="24"/>
        <v>55.221238938053098</v>
      </c>
      <c r="Q276" s="3" t="str">
        <f t="shared" si="25"/>
        <v>film &amp; video</v>
      </c>
      <c r="R276" s="3" t="str">
        <f t="shared" si="26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31" x14ac:dyDescent="0.3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22">
        <f t="shared" si="27"/>
        <v>108.395</v>
      </c>
      <c r="P277" s="3">
        <f t="shared" si="24"/>
        <v>65.298192771084331</v>
      </c>
      <c r="Q277" s="3" t="str">
        <f t="shared" si="25"/>
        <v>film &amp; video</v>
      </c>
      <c r="R277" s="3" t="str">
        <f t="shared" si="26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31" x14ac:dyDescent="0.3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22">
        <f t="shared" si="27"/>
        <v>147.6</v>
      </c>
      <c r="P278" s="3">
        <f t="shared" si="24"/>
        <v>95.225806451612897</v>
      </c>
      <c r="Q278" s="3" t="str">
        <f t="shared" si="25"/>
        <v>film &amp; video</v>
      </c>
      <c r="R278" s="3" t="str">
        <f t="shared" si="26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31" x14ac:dyDescent="0.3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22">
        <f t="shared" si="27"/>
        <v>110.38153846153847</v>
      </c>
      <c r="P279" s="3">
        <f t="shared" si="24"/>
        <v>75.444794952681391</v>
      </c>
      <c r="Q279" s="3" t="str">
        <f t="shared" si="25"/>
        <v>film &amp; video</v>
      </c>
      <c r="R279" s="3" t="str">
        <f t="shared" si="26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1" x14ac:dyDescent="0.3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22">
        <f t="shared" si="27"/>
        <v>150.34814814814814</v>
      </c>
      <c r="P280" s="3">
        <f t="shared" si="24"/>
        <v>97.816867469879512</v>
      </c>
      <c r="Q280" s="3" t="str">
        <f t="shared" si="25"/>
        <v>film &amp; video</v>
      </c>
      <c r="R280" s="3" t="str">
        <f t="shared" si="26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31" x14ac:dyDescent="0.3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22">
        <f t="shared" si="27"/>
        <v>157.31829411764707</v>
      </c>
      <c r="P281" s="3">
        <f t="shared" si="24"/>
        <v>87.685606557377056</v>
      </c>
      <c r="Q281" s="3" t="str">
        <f t="shared" si="25"/>
        <v>film &amp; video</v>
      </c>
      <c r="R281" s="3" t="str">
        <f t="shared" si="26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31" x14ac:dyDescent="0.3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22">
        <f t="shared" si="27"/>
        <v>156.14400000000001</v>
      </c>
      <c r="P282" s="3">
        <f t="shared" si="24"/>
        <v>54.748948106591868</v>
      </c>
      <c r="Q282" s="3" t="str">
        <f t="shared" si="25"/>
        <v>film &amp; video</v>
      </c>
      <c r="R282" s="3" t="str">
        <f t="shared" si="26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31" x14ac:dyDescent="0.3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22">
        <f t="shared" si="27"/>
        <v>120.58763636363636</v>
      </c>
      <c r="P283" s="3">
        <f t="shared" si="24"/>
        <v>83.953417721518989</v>
      </c>
      <c r="Q283" s="3" t="str">
        <f t="shared" si="25"/>
        <v>film &amp; video</v>
      </c>
      <c r="R283" s="3" t="str">
        <f t="shared" si="26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31" x14ac:dyDescent="0.3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22">
        <f t="shared" si="27"/>
        <v>101.18888888888888</v>
      </c>
      <c r="P284" s="3">
        <f t="shared" si="24"/>
        <v>254.38547486033519</v>
      </c>
      <c r="Q284" s="3" t="str">
        <f t="shared" si="25"/>
        <v>film &amp; video</v>
      </c>
      <c r="R284" s="3" t="str">
        <f t="shared" si="26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x14ac:dyDescent="0.3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22">
        <f t="shared" si="27"/>
        <v>114.27249999999999</v>
      </c>
      <c r="P285" s="3">
        <f t="shared" si="24"/>
        <v>101.8269801980198</v>
      </c>
      <c r="Q285" s="3" t="str">
        <f t="shared" si="25"/>
        <v>film &amp; video</v>
      </c>
      <c r="R285" s="3" t="str">
        <f t="shared" si="26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31" x14ac:dyDescent="0.3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22">
        <f t="shared" si="27"/>
        <v>104.62615</v>
      </c>
      <c r="P286" s="3">
        <f t="shared" si="24"/>
        <v>55.066394736842106</v>
      </c>
      <c r="Q286" s="3" t="str">
        <f t="shared" si="25"/>
        <v>film &amp; video</v>
      </c>
      <c r="R286" s="3" t="str">
        <f t="shared" si="26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31" x14ac:dyDescent="0.3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22">
        <f t="shared" si="27"/>
        <v>228.82507142857142</v>
      </c>
      <c r="P287" s="3">
        <f t="shared" si="24"/>
        <v>56.901438721136763</v>
      </c>
      <c r="Q287" s="3" t="str">
        <f t="shared" si="25"/>
        <v>film &amp; video</v>
      </c>
      <c r="R287" s="3" t="str">
        <f t="shared" si="26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31" x14ac:dyDescent="0.3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22">
        <f t="shared" si="27"/>
        <v>109.15333333333332</v>
      </c>
      <c r="P288" s="3">
        <f t="shared" si="24"/>
        <v>121.28148148148148</v>
      </c>
      <c r="Q288" s="3" t="str">
        <f t="shared" si="25"/>
        <v>film &amp; video</v>
      </c>
      <c r="R288" s="3" t="str">
        <f t="shared" si="26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x14ac:dyDescent="0.3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22">
        <f t="shared" si="27"/>
        <v>176.29999999999998</v>
      </c>
      <c r="P289" s="3">
        <f t="shared" si="24"/>
        <v>91.189655172413794</v>
      </c>
      <c r="Q289" s="3" t="str">
        <f t="shared" si="25"/>
        <v>film &amp; video</v>
      </c>
      <c r="R289" s="3" t="str">
        <f t="shared" si="26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31" x14ac:dyDescent="0.3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22">
        <f t="shared" si="27"/>
        <v>103.21061999999999</v>
      </c>
      <c r="P290" s="3">
        <f t="shared" si="24"/>
        <v>115.44812080536913</v>
      </c>
      <c r="Q290" s="3" t="str">
        <f t="shared" si="25"/>
        <v>film &amp; video</v>
      </c>
      <c r="R290" s="3" t="str">
        <f t="shared" si="26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31" x14ac:dyDescent="0.3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22">
        <f t="shared" si="27"/>
        <v>104.82000000000001</v>
      </c>
      <c r="P291" s="3">
        <f t="shared" si="24"/>
        <v>67.771551724137936</v>
      </c>
      <c r="Q291" s="3" t="str">
        <f t="shared" si="25"/>
        <v>film &amp; video</v>
      </c>
      <c r="R291" s="3" t="str">
        <f t="shared" si="26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1" x14ac:dyDescent="0.3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22">
        <f t="shared" si="27"/>
        <v>106.68444444444445</v>
      </c>
      <c r="P292" s="3">
        <f t="shared" si="24"/>
        <v>28.576190476190476</v>
      </c>
      <c r="Q292" s="3" t="str">
        <f t="shared" si="25"/>
        <v>film &amp; video</v>
      </c>
      <c r="R292" s="3" t="str">
        <f t="shared" si="26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31" x14ac:dyDescent="0.3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22">
        <f t="shared" si="27"/>
        <v>120.02</v>
      </c>
      <c r="P293" s="3">
        <f t="shared" si="24"/>
        <v>46.8828125</v>
      </c>
      <c r="Q293" s="3" t="str">
        <f t="shared" si="25"/>
        <v>film &amp; video</v>
      </c>
      <c r="R293" s="3" t="str">
        <f t="shared" si="26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31" x14ac:dyDescent="0.3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22">
        <f t="shared" si="27"/>
        <v>101.50693333333334</v>
      </c>
      <c r="P294" s="3">
        <f t="shared" si="24"/>
        <v>154.42231237322514</v>
      </c>
      <c r="Q294" s="3" t="str">
        <f t="shared" si="25"/>
        <v>film &amp; video</v>
      </c>
      <c r="R294" s="3" t="str">
        <f t="shared" si="26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31" x14ac:dyDescent="0.3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22">
        <f t="shared" si="27"/>
        <v>101.38461538461539</v>
      </c>
      <c r="P295" s="3">
        <f t="shared" si="24"/>
        <v>201.22137404580153</v>
      </c>
      <c r="Q295" s="3" t="str">
        <f t="shared" si="25"/>
        <v>film &amp; video</v>
      </c>
      <c r="R295" s="3" t="str">
        <f t="shared" si="26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6.5" x14ac:dyDescent="0.3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22">
        <f t="shared" si="27"/>
        <v>100</v>
      </c>
      <c r="P296" s="3">
        <f t="shared" si="24"/>
        <v>100</v>
      </c>
      <c r="Q296" s="3" t="str">
        <f t="shared" si="25"/>
        <v>film &amp; video</v>
      </c>
      <c r="R296" s="3" t="str">
        <f t="shared" si="26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31" x14ac:dyDescent="0.3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22">
        <f t="shared" si="27"/>
        <v>133.10911999999999</v>
      </c>
      <c r="P297" s="3">
        <f t="shared" si="24"/>
        <v>100.08204511278196</v>
      </c>
      <c r="Q297" s="3" t="str">
        <f t="shared" si="25"/>
        <v>film &amp; video</v>
      </c>
      <c r="R297" s="3" t="str">
        <f t="shared" si="26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31" x14ac:dyDescent="0.3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22">
        <f t="shared" si="27"/>
        <v>118.72620000000001</v>
      </c>
      <c r="P298" s="3">
        <f t="shared" si="24"/>
        <v>230.08953488372092</v>
      </c>
      <c r="Q298" s="3" t="str">
        <f t="shared" si="25"/>
        <v>film &amp; video</v>
      </c>
      <c r="R298" s="3" t="str">
        <f t="shared" si="26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31" x14ac:dyDescent="0.3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22">
        <f t="shared" si="27"/>
        <v>100.64</v>
      </c>
      <c r="P299" s="3">
        <f t="shared" si="24"/>
        <v>141.74647887323943</v>
      </c>
      <c r="Q299" s="3" t="str">
        <f t="shared" si="25"/>
        <v>film &amp; video</v>
      </c>
      <c r="R299" s="3" t="str">
        <f t="shared" si="26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x14ac:dyDescent="0.3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22">
        <f t="shared" si="27"/>
        <v>108.93241269841269</v>
      </c>
      <c r="P300" s="3">
        <f t="shared" si="24"/>
        <v>56.344351395730705</v>
      </c>
      <c r="Q300" s="3" t="str">
        <f t="shared" si="25"/>
        <v>film &amp; video</v>
      </c>
      <c r="R300" s="3" t="str">
        <f t="shared" si="26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31" x14ac:dyDescent="0.3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22">
        <f t="shared" si="27"/>
        <v>178.95250000000001</v>
      </c>
      <c r="P301" s="3">
        <f t="shared" si="24"/>
        <v>73.341188524590166</v>
      </c>
      <c r="Q301" s="3" t="str">
        <f t="shared" si="25"/>
        <v>film &amp; video</v>
      </c>
      <c r="R301" s="3" t="str">
        <f t="shared" si="26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31" x14ac:dyDescent="0.3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22">
        <f t="shared" si="27"/>
        <v>101.72264</v>
      </c>
      <c r="P302" s="3">
        <f t="shared" si="24"/>
        <v>85.337785234899329</v>
      </c>
      <c r="Q302" s="3" t="str">
        <f t="shared" si="25"/>
        <v>film &amp; video</v>
      </c>
      <c r="R302" s="3" t="str">
        <f t="shared" si="26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31" x14ac:dyDescent="0.3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22">
        <f t="shared" si="27"/>
        <v>118.73499999999999</v>
      </c>
      <c r="P303" s="3">
        <f t="shared" si="24"/>
        <v>61.496215139442228</v>
      </c>
      <c r="Q303" s="3" t="str">
        <f t="shared" si="25"/>
        <v>film &amp; video</v>
      </c>
      <c r="R303" s="3" t="str">
        <f t="shared" si="26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31" x14ac:dyDescent="0.3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22">
        <f t="shared" si="27"/>
        <v>100.46</v>
      </c>
      <c r="P304" s="3">
        <f t="shared" si="24"/>
        <v>93.018518518518519</v>
      </c>
      <c r="Q304" s="3" t="str">
        <f t="shared" si="25"/>
        <v>film &amp; video</v>
      </c>
      <c r="R304" s="3" t="str">
        <f t="shared" si="26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31" x14ac:dyDescent="0.3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22">
        <f t="shared" si="27"/>
        <v>137.46666666666667</v>
      </c>
      <c r="P305" s="3">
        <f t="shared" si="24"/>
        <v>50.292682926829265</v>
      </c>
      <c r="Q305" s="3" t="str">
        <f t="shared" si="25"/>
        <v>film &amp; video</v>
      </c>
      <c r="R305" s="3" t="str">
        <f t="shared" si="26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1" x14ac:dyDescent="0.3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22">
        <f t="shared" si="27"/>
        <v>231.64705882352939</v>
      </c>
      <c r="P306" s="3">
        <f t="shared" si="24"/>
        <v>106.43243243243244</v>
      </c>
      <c r="Q306" s="3" t="str">
        <f t="shared" si="25"/>
        <v>film &amp; video</v>
      </c>
      <c r="R306" s="3" t="str">
        <f t="shared" si="26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1" x14ac:dyDescent="0.3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22">
        <f t="shared" si="27"/>
        <v>130.33333333333331</v>
      </c>
      <c r="P307" s="3">
        <f t="shared" si="24"/>
        <v>51.719576719576722</v>
      </c>
      <c r="Q307" s="3" t="str">
        <f t="shared" si="25"/>
        <v>film &amp; video</v>
      </c>
      <c r="R307" s="3" t="str">
        <f t="shared" si="26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x14ac:dyDescent="0.3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22">
        <f t="shared" si="27"/>
        <v>292.89999999999998</v>
      </c>
      <c r="P308" s="3">
        <f t="shared" si="24"/>
        <v>36.612499999999997</v>
      </c>
      <c r="Q308" s="3" t="str">
        <f t="shared" si="25"/>
        <v>film &amp; video</v>
      </c>
      <c r="R308" s="3" t="str">
        <f t="shared" si="26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3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22">
        <f t="shared" si="27"/>
        <v>111.31818181818183</v>
      </c>
      <c r="P309" s="3">
        <f t="shared" si="24"/>
        <v>42.517361111111114</v>
      </c>
      <c r="Q309" s="3" t="str">
        <f t="shared" si="25"/>
        <v>film &amp; video</v>
      </c>
      <c r="R309" s="3" t="str">
        <f t="shared" si="26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31" x14ac:dyDescent="0.3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22">
        <f t="shared" si="27"/>
        <v>105.56666666666668</v>
      </c>
      <c r="P310" s="3">
        <f t="shared" si="24"/>
        <v>62.712871287128714</v>
      </c>
      <c r="Q310" s="3" t="str">
        <f t="shared" si="25"/>
        <v>film &amp; video</v>
      </c>
      <c r="R310" s="3" t="str">
        <f t="shared" si="26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31" x14ac:dyDescent="0.3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22">
        <f t="shared" si="27"/>
        <v>118.94444444444446</v>
      </c>
      <c r="P311" s="3">
        <f t="shared" si="24"/>
        <v>89.957983193277315</v>
      </c>
      <c r="Q311" s="3" t="str">
        <f t="shared" si="25"/>
        <v>film &amp; video</v>
      </c>
      <c r="R311" s="3" t="str">
        <f t="shared" si="26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31" x14ac:dyDescent="0.3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22">
        <f t="shared" si="27"/>
        <v>104.129</v>
      </c>
      <c r="P312" s="3">
        <f t="shared" si="24"/>
        <v>28.924722222222222</v>
      </c>
      <c r="Q312" s="3" t="str">
        <f t="shared" si="25"/>
        <v>film &amp; video</v>
      </c>
      <c r="R312" s="3" t="str">
        <f t="shared" si="26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31" x14ac:dyDescent="0.3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22">
        <f t="shared" si="27"/>
        <v>104.10165000000001</v>
      </c>
      <c r="P313" s="3">
        <f t="shared" si="24"/>
        <v>138.8022</v>
      </c>
      <c r="Q313" s="3" t="str">
        <f t="shared" si="25"/>
        <v>film &amp; video</v>
      </c>
      <c r="R313" s="3" t="str">
        <f t="shared" si="26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31" x14ac:dyDescent="0.3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22">
        <f t="shared" si="27"/>
        <v>111.87499999999999</v>
      </c>
      <c r="P314" s="3">
        <f t="shared" si="24"/>
        <v>61.301369863013697</v>
      </c>
      <c r="Q314" s="3" t="str">
        <f t="shared" si="25"/>
        <v>film &amp; video</v>
      </c>
      <c r="R314" s="3" t="str">
        <f t="shared" si="26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31" x14ac:dyDescent="0.3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22">
        <f t="shared" si="27"/>
        <v>104.73529411764706</v>
      </c>
      <c r="P315" s="3">
        <f t="shared" si="24"/>
        <v>80.202702702702709</v>
      </c>
      <c r="Q315" s="3" t="str">
        <f t="shared" si="25"/>
        <v>film &amp; video</v>
      </c>
      <c r="R315" s="3" t="str">
        <f t="shared" si="26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31" x14ac:dyDescent="0.3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22">
        <f t="shared" si="27"/>
        <v>385.15000000000003</v>
      </c>
      <c r="P316" s="3">
        <f t="shared" si="24"/>
        <v>32.095833333333331</v>
      </c>
      <c r="Q316" s="3" t="str">
        <f t="shared" si="25"/>
        <v>film &amp; video</v>
      </c>
      <c r="R316" s="3" t="str">
        <f t="shared" si="26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31" x14ac:dyDescent="0.3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22">
        <f t="shared" si="27"/>
        <v>101.248</v>
      </c>
      <c r="P317" s="3">
        <f t="shared" si="24"/>
        <v>200.88888888888889</v>
      </c>
      <c r="Q317" s="3" t="str">
        <f t="shared" si="25"/>
        <v>film &amp; video</v>
      </c>
      <c r="R317" s="3" t="str">
        <f t="shared" si="26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1" x14ac:dyDescent="0.3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22">
        <f t="shared" si="27"/>
        <v>113.77333333333333</v>
      </c>
      <c r="P318" s="3">
        <f t="shared" si="24"/>
        <v>108.01265822784811</v>
      </c>
      <c r="Q318" s="3" t="str">
        <f t="shared" si="25"/>
        <v>film &amp; video</v>
      </c>
      <c r="R318" s="3" t="str">
        <f t="shared" si="26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1" x14ac:dyDescent="0.3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22">
        <f t="shared" si="27"/>
        <v>100.80333333333333</v>
      </c>
      <c r="P319" s="3">
        <f t="shared" si="24"/>
        <v>95.699367088607602</v>
      </c>
      <c r="Q319" s="3" t="str">
        <f t="shared" si="25"/>
        <v>film &amp; video</v>
      </c>
      <c r="R319" s="3" t="str">
        <f t="shared" si="26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31" x14ac:dyDescent="0.3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22">
        <f t="shared" si="27"/>
        <v>283.32</v>
      </c>
      <c r="P320" s="3">
        <f t="shared" si="24"/>
        <v>49.880281690140848</v>
      </c>
      <c r="Q320" s="3" t="str">
        <f t="shared" si="25"/>
        <v>film &amp; video</v>
      </c>
      <c r="R320" s="3" t="str">
        <f t="shared" si="26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31" x14ac:dyDescent="0.3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22">
        <f t="shared" si="27"/>
        <v>112.68</v>
      </c>
      <c r="P321" s="3">
        <f t="shared" si="24"/>
        <v>110.47058823529412</v>
      </c>
      <c r="Q321" s="3" t="str">
        <f t="shared" si="25"/>
        <v>film &amp; video</v>
      </c>
      <c r="R321" s="3" t="str">
        <f t="shared" si="26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31" x14ac:dyDescent="0.3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22">
        <f t="shared" si="27"/>
        <v>106.58000000000001</v>
      </c>
      <c r="P322" s="3">
        <f t="shared" ref="P322:P385" si="30">E322/L322</f>
        <v>134.91139240506328</v>
      </c>
      <c r="Q322" s="3" t="str">
        <f t="shared" ref="Q322:Q385" si="31">LEFT(N322,FIND("/",N322)-1)</f>
        <v>film &amp; video</v>
      </c>
      <c r="R322" s="3" t="str">
        <f t="shared" ref="R322:R385" si="32">RIGHT(N322,LEN(N322)-SEARCH("/",N322))</f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31" x14ac:dyDescent="0.3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22">
        <f t="shared" ref="O323:O386" si="33">E323/D323*100</f>
        <v>102.66285714285715</v>
      </c>
      <c r="P323" s="3">
        <f t="shared" si="30"/>
        <v>106.62314540059347</v>
      </c>
      <c r="Q323" s="3" t="str">
        <f t="shared" si="31"/>
        <v>film &amp; video</v>
      </c>
      <c r="R323" s="3" t="str">
        <f t="shared" si="32"/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31" x14ac:dyDescent="0.3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22">
        <f t="shared" si="33"/>
        <v>107.91200000000001</v>
      </c>
      <c r="P324" s="3">
        <f t="shared" si="30"/>
        <v>145.04301075268816</v>
      </c>
      <c r="Q324" s="3" t="str">
        <f t="shared" si="31"/>
        <v>film &amp; video</v>
      </c>
      <c r="R324" s="3" t="str">
        <f t="shared" si="32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31" x14ac:dyDescent="0.3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22">
        <f t="shared" si="33"/>
        <v>123.07407407407408</v>
      </c>
      <c r="P325" s="3">
        <f t="shared" si="30"/>
        <v>114.58620689655173</v>
      </c>
      <c r="Q325" s="3" t="str">
        <f t="shared" si="31"/>
        <v>film &amp; video</v>
      </c>
      <c r="R325" s="3" t="str">
        <f t="shared" si="32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31" x14ac:dyDescent="0.3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22">
        <f t="shared" si="33"/>
        <v>101.6</v>
      </c>
      <c r="P326" s="3">
        <f t="shared" si="30"/>
        <v>105.3170731707317</v>
      </c>
      <c r="Q326" s="3" t="str">
        <f t="shared" si="31"/>
        <v>film &amp; video</v>
      </c>
      <c r="R326" s="3" t="str">
        <f t="shared" si="32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31" x14ac:dyDescent="0.3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22">
        <f t="shared" si="33"/>
        <v>104.396</v>
      </c>
      <c r="P327" s="3">
        <f t="shared" si="30"/>
        <v>70.921195652173907</v>
      </c>
      <c r="Q327" s="3" t="str">
        <f t="shared" si="31"/>
        <v>film &amp; video</v>
      </c>
      <c r="R327" s="3" t="str">
        <f t="shared" si="32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31" x14ac:dyDescent="0.3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22">
        <f t="shared" si="33"/>
        <v>112.92973333333333</v>
      </c>
      <c r="P328" s="3">
        <f t="shared" si="30"/>
        <v>147.17167680278018</v>
      </c>
      <c r="Q328" s="3" t="str">
        <f t="shared" si="31"/>
        <v>film &amp; video</v>
      </c>
      <c r="R328" s="3" t="str">
        <f t="shared" si="32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31" x14ac:dyDescent="0.3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22">
        <f t="shared" si="33"/>
        <v>136.4</v>
      </c>
      <c r="P329" s="3">
        <f t="shared" si="30"/>
        <v>160.47058823529412</v>
      </c>
      <c r="Q329" s="3" t="str">
        <f t="shared" si="31"/>
        <v>film &amp; video</v>
      </c>
      <c r="R329" s="3" t="str">
        <f t="shared" si="32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31" x14ac:dyDescent="0.3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22">
        <f t="shared" si="33"/>
        <v>103.61439999999999</v>
      </c>
      <c r="P330" s="3">
        <f t="shared" si="30"/>
        <v>156.04578313253012</v>
      </c>
      <c r="Q330" s="3" t="str">
        <f t="shared" si="31"/>
        <v>film &amp; video</v>
      </c>
      <c r="R330" s="3" t="str">
        <f t="shared" si="32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31" x14ac:dyDescent="0.3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22">
        <f t="shared" si="33"/>
        <v>105.5</v>
      </c>
      <c r="P331" s="3">
        <f t="shared" si="30"/>
        <v>63.17365269461078</v>
      </c>
      <c r="Q331" s="3" t="str">
        <f t="shared" si="31"/>
        <v>film &amp; video</v>
      </c>
      <c r="R331" s="3" t="str">
        <f t="shared" si="32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31" x14ac:dyDescent="0.3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22">
        <f t="shared" si="33"/>
        <v>101.82857142857142</v>
      </c>
      <c r="P332" s="3">
        <f t="shared" si="30"/>
        <v>104.82352941176471</v>
      </c>
      <c r="Q332" s="3" t="str">
        <f t="shared" si="31"/>
        <v>film &amp; video</v>
      </c>
      <c r="R332" s="3" t="str">
        <f t="shared" si="32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31" x14ac:dyDescent="0.3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22">
        <f t="shared" si="33"/>
        <v>106.60499999999999</v>
      </c>
      <c r="P333" s="3">
        <f t="shared" si="30"/>
        <v>97.356164383561648</v>
      </c>
      <c r="Q333" s="3" t="str">
        <f t="shared" si="31"/>
        <v>film &amp; video</v>
      </c>
      <c r="R333" s="3" t="str">
        <f t="shared" si="32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31" x14ac:dyDescent="0.3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22">
        <f t="shared" si="33"/>
        <v>113.015</v>
      </c>
      <c r="P334" s="3">
        <f t="shared" si="30"/>
        <v>203.63063063063063</v>
      </c>
      <c r="Q334" s="3" t="str">
        <f t="shared" si="31"/>
        <v>film &amp; video</v>
      </c>
      <c r="R334" s="3" t="str">
        <f t="shared" si="32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31" x14ac:dyDescent="0.3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22">
        <f t="shared" si="33"/>
        <v>125.22750000000001</v>
      </c>
      <c r="P335" s="3">
        <f t="shared" si="30"/>
        <v>188.31203007518798</v>
      </c>
      <c r="Q335" s="3" t="str">
        <f t="shared" si="31"/>
        <v>film &amp; video</v>
      </c>
      <c r="R335" s="3" t="str">
        <f t="shared" si="32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31" x14ac:dyDescent="0.3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22">
        <f t="shared" si="33"/>
        <v>101.19</v>
      </c>
      <c r="P336" s="3">
        <f t="shared" si="30"/>
        <v>146.65217391304347</v>
      </c>
      <c r="Q336" s="3" t="str">
        <f t="shared" si="31"/>
        <v>film &amp; video</v>
      </c>
      <c r="R336" s="3" t="str">
        <f t="shared" si="32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31" x14ac:dyDescent="0.3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22">
        <f t="shared" si="33"/>
        <v>102.76470588235294</v>
      </c>
      <c r="P337" s="3">
        <f t="shared" si="30"/>
        <v>109.1875</v>
      </c>
      <c r="Q337" s="3" t="str">
        <f t="shared" si="31"/>
        <v>film &amp; video</v>
      </c>
      <c r="R337" s="3" t="str">
        <f t="shared" si="32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31" x14ac:dyDescent="0.3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22">
        <f t="shared" si="33"/>
        <v>116.83911999999998</v>
      </c>
      <c r="P338" s="3">
        <f t="shared" si="30"/>
        <v>59.249046653144013</v>
      </c>
      <c r="Q338" s="3" t="str">
        <f t="shared" si="31"/>
        <v>film &amp; video</v>
      </c>
      <c r="R338" s="3" t="str">
        <f t="shared" si="32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31" x14ac:dyDescent="0.3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22">
        <f t="shared" si="33"/>
        <v>101.16833333333335</v>
      </c>
      <c r="P339" s="3">
        <f t="shared" si="30"/>
        <v>97.904838709677421</v>
      </c>
      <c r="Q339" s="3" t="str">
        <f t="shared" si="31"/>
        <v>film &amp; video</v>
      </c>
      <c r="R339" s="3" t="str">
        <f t="shared" si="32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31" x14ac:dyDescent="0.3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22">
        <f t="shared" si="33"/>
        <v>110.13360000000002</v>
      </c>
      <c r="P340" s="3">
        <f t="shared" si="30"/>
        <v>70.000169491525426</v>
      </c>
      <c r="Q340" s="3" t="str">
        <f t="shared" si="31"/>
        <v>film &amp; video</v>
      </c>
      <c r="R340" s="3" t="str">
        <f t="shared" si="32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31" x14ac:dyDescent="0.3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22">
        <f t="shared" si="33"/>
        <v>108.08333333333333</v>
      </c>
      <c r="P341" s="3">
        <f t="shared" si="30"/>
        <v>72.865168539325836</v>
      </c>
      <c r="Q341" s="3" t="str">
        <f t="shared" si="31"/>
        <v>film &amp; video</v>
      </c>
      <c r="R341" s="3" t="str">
        <f t="shared" si="32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31" x14ac:dyDescent="0.3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22">
        <f t="shared" si="33"/>
        <v>125.02285714285715</v>
      </c>
      <c r="P342" s="3">
        <f t="shared" si="30"/>
        <v>146.34782608695653</v>
      </c>
      <c r="Q342" s="3" t="str">
        <f t="shared" si="31"/>
        <v>film &amp; video</v>
      </c>
      <c r="R342" s="3" t="str">
        <f t="shared" si="32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31" x14ac:dyDescent="0.3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22">
        <f t="shared" si="33"/>
        <v>106.71428571428572</v>
      </c>
      <c r="P343" s="3">
        <f t="shared" si="30"/>
        <v>67.909090909090907</v>
      </c>
      <c r="Q343" s="3" t="str">
        <f t="shared" si="31"/>
        <v>film &amp; video</v>
      </c>
      <c r="R343" s="3" t="str">
        <f t="shared" si="32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x14ac:dyDescent="0.3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22">
        <f t="shared" si="33"/>
        <v>100.36639999999998</v>
      </c>
      <c r="P344" s="3">
        <f t="shared" si="30"/>
        <v>169.85083076923075</v>
      </c>
      <c r="Q344" s="3" t="str">
        <f t="shared" si="31"/>
        <v>film &amp; video</v>
      </c>
      <c r="R344" s="3" t="str">
        <f t="shared" si="32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31" x14ac:dyDescent="0.3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22">
        <f t="shared" si="33"/>
        <v>102.02863333333335</v>
      </c>
      <c r="P345" s="3">
        <f t="shared" si="30"/>
        <v>58.413339694656486</v>
      </c>
      <c r="Q345" s="3" t="str">
        <f t="shared" si="31"/>
        <v>film &amp; video</v>
      </c>
      <c r="R345" s="3" t="str">
        <f t="shared" si="32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31" x14ac:dyDescent="0.3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22">
        <f t="shared" si="33"/>
        <v>102.08358208955224</v>
      </c>
      <c r="P346" s="3">
        <f t="shared" si="30"/>
        <v>119.99298245614035</v>
      </c>
      <c r="Q346" s="3" t="str">
        <f t="shared" si="31"/>
        <v>film &amp; video</v>
      </c>
      <c r="R346" s="3" t="str">
        <f t="shared" si="32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31" x14ac:dyDescent="0.3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22">
        <f t="shared" si="33"/>
        <v>123.27586206896552</v>
      </c>
      <c r="P347" s="3">
        <f t="shared" si="30"/>
        <v>99.860335195530723</v>
      </c>
      <c r="Q347" s="3" t="str">
        <f t="shared" si="31"/>
        <v>film &amp; video</v>
      </c>
      <c r="R347" s="3" t="str">
        <f t="shared" si="32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31" x14ac:dyDescent="0.3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22">
        <f t="shared" si="33"/>
        <v>170.28880000000001</v>
      </c>
      <c r="P348" s="3">
        <f t="shared" si="30"/>
        <v>90.579148936170213</v>
      </c>
      <c r="Q348" s="3" t="str">
        <f t="shared" si="31"/>
        <v>film &amp; video</v>
      </c>
      <c r="R348" s="3" t="str">
        <f t="shared" si="32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31" x14ac:dyDescent="0.3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22">
        <f t="shared" si="33"/>
        <v>111.59049999999999</v>
      </c>
      <c r="P349" s="3">
        <f t="shared" si="30"/>
        <v>117.77361477572559</v>
      </c>
      <c r="Q349" s="3" t="str">
        <f t="shared" si="31"/>
        <v>film &amp; video</v>
      </c>
      <c r="R349" s="3" t="str">
        <f t="shared" si="32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31" x14ac:dyDescent="0.3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22">
        <f t="shared" si="33"/>
        <v>103</v>
      </c>
      <c r="P350" s="3">
        <f t="shared" si="30"/>
        <v>86.554621848739501</v>
      </c>
      <c r="Q350" s="3" t="str">
        <f t="shared" si="31"/>
        <v>film &amp; video</v>
      </c>
      <c r="R350" s="3" t="str">
        <f t="shared" si="32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1" x14ac:dyDescent="0.3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22">
        <f t="shared" si="33"/>
        <v>106.63570159857905</v>
      </c>
      <c r="P351" s="3">
        <f t="shared" si="30"/>
        <v>71.899281437125751</v>
      </c>
      <c r="Q351" s="3" t="str">
        <f t="shared" si="31"/>
        <v>film &amp; video</v>
      </c>
      <c r="R351" s="3" t="str">
        <f t="shared" si="32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31" x14ac:dyDescent="0.3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22">
        <f t="shared" si="33"/>
        <v>114.75999999999999</v>
      </c>
      <c r="P352" s="3">
        <f t="shared" si="30"/>
        <v>129.81900452488688</v>
      </c>
      <c r="Q352" s="3" t="str">
        <f t="shared" si="31"/>
        <v>film &amp; video</v>
      </c>
      <c r="R352" s="3" t="str">
        <f t="shared" si="32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31" x14ac:dyDescent="0.3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22">
        <f t="shared" si="33"/>
        <v>127.34117647058822</v>
      </c>
      <c r="P353" s="3">
        <f t="shared" si="30"/>
        <v>44.912863070539416</v>
      </c>
      <c r="Q353" s="3" t="str">
        <f t="shared" si="31"/>
        <v>film &amp; video</v>
      </c>
      <c r="R353" s="3" t="str">
        <f t="shared" si="32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31" x14ac:dyDescent="0.3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22">
        <f t="shared" si="33"/>
        <v>116.56</v>
      </c>
      <c r="P354" s="3">
        <f t="shared" si="30"/>
        <v>40.755244755244753</v>
      </c>
      <c r="Q354" s="3" t="str">
        <f t="shared" si="31"/>
        <v>film &amp; video</v>
      </c>
      <c r="R354" s="3" t="str">
        <f t="shared" si="32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31" x14ac:dyDescent="0.3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22">
        <f t="shared" si="33"/>
        <v>108.61819426615318</v>
      </c>
      <c r="P355" s="3">
        <f t="shared" si="30"/>
        <v>103.52394779771615</v>
      </c>
      <c r="Q355" s="3" t="str">
        <f t="shared" si="31"/>
        <v>film &amp; video</v>
      </c>
      <c r="R355" s="3" t="str">
        <f t="shared" si="32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31" x14ac:dyDescent="0.3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22">
        <f t="shared" si="33"/>
        <v>103.94285714285714</v>
      </c>
      <c r="P356" s="3">
        <f t="shared" si="30"/>
        <v>125.44827586206897</v>
      </c>
      <c r="Q356" s="3" t="str">
        <f t="shared" si="31"/>
        <v>film &amp; video</v>
      </c>
      <c r="R356" s="3" t="str">
        <f t="shared" si="32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1" x14ac:dyDescent="0.3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22">
        <f t="shared" si="33"/>
        <v>116.25714285714285</v>
      </c>
      <c r="P357" s="3">
        <f t="shared" si="30"/>
        <v>246.60606060606059</v>
      </c>
      <c r="Q357" s="3" t="str">
        <f t="shared" si="31"/>
        <v>film &amp; video</v>
      </c>
      <c r="R357" s="3" t="str">
        <f t="shared" si="32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1" x14ac:dyDescent="0.3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22">
        <f t="shared" si="33"/>
        <v>102.69239999999999</v>
      </c>
      <c r="P358" s="3">
        <f t="shared" si="30"/>
        <v>79.401340206185566</v>
      </c>
      <c r="Q358" s="3" t="str">
        <f t="shared" si="31"/>
        <v>film &amp; video</v>
      </c>
      <c r="R358" s="3" t="str">
        <f t="shared" si="32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31" x14ac:dyDescent="0.3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22">
        <f t="shared" si="33"/>
        <v>174</v>
      </c>
      <c r="P359" s="3">
        <f t="shared" si="30"/>
        <v>86.138613861386133</v>
      </c>
      <c r="Q359" s="3" t="str">
        <f t="shared" si="31"/>
        <v>film &amp; video</v>
      </c>
      <c r="R359" s="3" t="str">
        <f t="shared" si="32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31" x14ac:dyDescent="0.3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22">
        <f t="shared" si="33"/>
        <v>103.08800000000001</v>
      </c>
      <c r="P360" s="3">
        <f t="shared" si="30"/>
        <v>193.04868913857678</v>
      </c>
      <c r="Q360" s="3" t="str">
        <f t="shared" si="31"/>
        <v>film &amp; video</v>
      </c>
      <c r="R360" s="3" t="str">
        <f t="shared" si="32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31" x14ac:dyDescent="0.3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22">
        <f t="shared" si="33"/>
        <v>104.85537190082646</v>
      </c>
      <c r="P361" s="3">
        <f t="shared" si="30"/>
        <v>84.023178807947019</v>
      </c>
      <c r="Q361" s="3" t="str">
        <f t="shared" si="31"/>
        <v>film &amp; video</v>
      </c>
      <c r="R361" s="3" t="str">
        <f t="shared" si="32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31" x14ac:dyDescent="0.3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22">
        <f t="shared" si="33"/>
        <v>101.375</v>
      </c>
      <c r="P362" s="3">
        <f t="shared" si="30"/>
        <v>139.82758620689654</v>
      </c>
      <c r="Q362" s="3" t="str">
        <f t="shared" si="31"/>
        <v>film &amp; video</v>
      </c>
      <c r="R362" s="3" t="str">
        <f t="shared" si="32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31" x14ac:dyDescent="0.3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22">
        <f t="shared" si="33"/>
        <v>111.07699999999998</v>
      </c>
      <c r="P363" s="3">
        <f t="shared" si="30"/>
        <v>109.82189265536722</v>
      </c>
      <c r="Q363" s="3" t="str">
        <f t="shared" si="31"/>
        <v>film &amp; video</v>
      </c>
      <c r="R363" s="3" t="str">
        <f t="shared" si="32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31" x14ac:dyDescent="0.3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22">
        <f t="shared" si="33"/>
        <v>124.15933781686496</v>
      </c>
      <c r="P364" s="3">
        <f t="shared" si="30"/>
        <v>139.53488372093022</v>
      </c>
      <c r="Q364" s="3" t="str">
        <f t="shared" si="31"/>
        <v>film &amp; video</v>
      </c>
      <c r="R364" s="3" t="str">
        <f t="shared" si="32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31" x14ac:dyDescent="0.3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22">
        <f t="shared" si="33"/>
        <v>101.33333333333334</v>
      </c>
      <c r="P365" s="3">
        <f t="shared" si="30"/>
        <v>347.84615384615387</v>
      </c>
      <c r="Q365" s="3" t="str">
        <f t="shared" si="31"/>
        <v>film &amp; video</v>
      </c>
      <c r="R365" s="3" t="str">
        <f t="shared" si="32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31" x14ac:dyDescent="0.3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22">
        <f t="shared" si="33"/>
        <v>110.16142857142856</v>
      </c>
      <c r="P366" s="3">
        <f t="shared" si="30"/>
        <v>68.24159292035398</v>
      </c>
      <c r="Q366" s="3" t="str">
        <f t="shared" si="31"/>
        <v>film &amp; video</v>
      </c>
      <c r="R366" s="3" t="str">
        <f t="shared" si="32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31" x14ac:dyDescent="0.3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22">
        <f t="shared" si="33"/>
        <v>103.97333333333334</v>
      </c>
      <c r="P367" s="3">
        <f t="shared" si="30"/>
        <v>239.93846153846152</v>
      </c>
      <c r="Q367" s="3" t="str">
        <f t="shared" si="31"/>
        <v>film &amp; video</v>
      </c>
      <c r="R367" s="3" t="str">
        <f t="shared" si="32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31" x14ac:dyDescent="0.3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22">
        <f t="shared" si="33"/>
        <v>101.31578947368421</v>
      </c>
      <c r="P368" s="3">
        <f t="shared" si="30"/>
        <v>287.31343283582089</v>
      </c>
      <c r="Q368" s="3" t="str">
        <f t="shared" si="31"/>
        <v>film &amp; video</v>
      </c>
      <c r="R368" s="3" t="str">
        <f t="shared" si="32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31" x14ac:dyDescent="0.3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22">
        <f t="shared" si="33"/>
        <v>103.3501</v>
      </c>
      <c r="P369" s="3">
        <f t="shared" si="30"/>
        <v>86.84882352941176</v>
      </c>
      <c r="Q369" s="3" t="str">
        <f t="shared" si="31"/>
        <v>film &amp; video</v>
      </c>
      <c r="R369" s="3" t="str">
        <f t="shared" si="32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31" x14ac:dyDescent="0.3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22">
        <f t="shared" si="33"/>
        <v>104.11200000000001</v>
      </c>
      <c r="P370" s="3">
        <f t="shared" si="30"/>
        <v>81.84905660377359</v>
      </c>
      <c r="Q370" s="3" t="str">
        <f t="shared" si="31"/>
        <v>film &amp; video</v>
      </c>
      <c r="R370" s="3" t="str">
        <f t="shared" si="32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31" x14ac:dyDescent="0.3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22">
        <f t="shared" si="33"/>
        <v>110.15569230769231</v>
      </c>
      <c r="P371" s="3">
        <f t="shared" si="30"/>
        <v>42.874970059880241</v>
      </c>
      <c r="Q371" s="3" t="str">
        <f t="shared" si="31"/>
        <v>film &amp; video</v>
      </c>
      <c r="R371" s="3" t="str">
        <f t="shared" si="32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31" x14ac:dyDescent="0.3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22">
        <f t="shared" si="33"/>
        <v>122.02</v>
      </c>
      <c r="P372" s="3">
        <f t="shared" si="30"/>
        <v>709.41860465116281</v>
      </c>
      <c r="Q372" s="3" t="str">
        <f t="shared" si="31"/>
        <v>film &amp; video</v>
      </c>
      <c r="R372" s="3" t="str">
        <f t="shared" si="32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31" x14ac:dyDescent="0.3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22">
        <f t="shared" si="33"/>
        <v>114.16866666666667</v>
      </c>
      <c r="P373" s="3">
        <f t="shared" si="30"/>
        <v>161.25517890772127</v>
      </c>
      <c r="Q373" s="3" t="str">
        <f t="shared" si="31"/>
        <v>film &amp; video</v>
      </c>
      <c r="R373" s="3" t="str">
        <f t="shared" si="32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1" x14ac:dyDescent="0.3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22">
        <f t="shared" si="33"/>
        <v>125.33333333333334</v>
      </c>
      <c r="P374" s="3">
        <f t="shared" si="30"/>
        <v>41.777777777777779</v>
      </c>
      <c r="Q374" s="3" t="str">
        <f t="shared" si="31"/>
        <v>film &amp; video</v>
      </c>
      <c r="R374" s="3" t="str">
        <f t="shared" si="32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31" x14ac:dyDescent="0.3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22">
        <f t="shared" si="33"/>
        <v>106.66666666666667</v>
      </c>
      <c r="P375" s="3">
        <f t="shared" si="30"/>
        <v>89.887640449438209</v>
      </c>
      <c r="Q375" s="3" t="str">
        <f t="shared" si="31"/>
        <v>film &amp; video</v>
      </c>
      <c r="R375" s="3" t="str">
        <f t="shared" si="32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31" x14ac:dyDescent="0.3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22">
        <f t="shared" si="33"/>
        <v>130.65</v>
      </c>
      <c r="P376" s="3">
        <f t="shared" si="30"/>
        <v>45.051724137931032</v>
      </c>
      <c r="Q376" s="3" t="str">
        <f t="shared" si="31"/>
        <v>film &amp; video</v>
      </c>
      <c r="R376" s="3" t="str">
        <f t="shared" si="32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31" x14ac:dyDescent="0.3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22">
        <f t="shared" si="33"/>
        <v>120</v>
      </c>
      <c r="P377" s="3">
        <f t="shared" si="30"/>
        <v>42.857142857142854</v>
      </c>
      <c r="Q377" s="3" t="str">
        <f t="shared" si="31"/>
        <v>film &amp; video</v>
      </c>
      <c r="R377" s="3" t="str">
        <f t="shared" si="32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31" x14ac:dyDescent="0.3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22">
        <f t="shared" si="33"/>
        <v>105.9591836734694</v>
      </c>
      <c r="P378" s="3">
        <f t="shared" si="30"/>
        <v>54.083333333333336</v>
      </c>
      <c r="Q378" s="3" t="str">
        <f t="shared" si="31"/>
        <v>film &amp; video</v>
      </c>
      <c r="R378" s="3" t="str">
        <f t="shared" si="32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31" x14ac:dyDescent="0.3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22">
        <f t="shared" si="33"/>
        <v>114.39999999999999</v>
      </c>
      <c r="P379" s="3">
        <f t="shared" si="30"/>
        <v>103.21804511278195</v>
      </c>
      <c r="Q379" s="3" t="str">
        <f t="shared" si="31"/>
        <v>film &amp; video</v>
      </c>
      <c r="R379" s="3" t="str">
        <f t="shared" si="32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31" x14ac:dyDescent="0.3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22">
        <f t="shared" si="33"/>
        <v>111.76666666666665</v>
      </c>
      <c r="P380" s="3">
        <f t="shared" si="30"/>
        <v>40.397590361445786</v>
      </c>
      <c r="Q380" s="3" t="str">
        <f t="shared" si="31"/>
        <v>film &amp; video</v>
      </c>
      <c r="R380" s="3" t="str">
        <f t="shared" si="32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31" x14ac:dyDescent="0.3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22">
        <f t="shared" si="33"/>
        <v>116.08000000000001</v>
      </c>
      <c r="P381" s="3">
        <f t="shared" si="30"/>
        <v>116.85906040268456</v>
      </c>
      <c r="Q381" s="3" t="str">
        <f t="shared" si="31"/>
        <v>film &amp; video</v>
      </c>
      <c r="R381" s="3" t="str">
        <f t="shared" si="32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31" x14ac:dyDescent="0.3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22">
        <f t="shared" si="33"/>
        <v>141.5</v>
      </c>
      <c r="P382" s="3">
        <f t="shared" si="30"/>
        <v>115.51020408163265</v>
      </c>
      <c r="Q382" s="3" t="str">
        <f t="shared" si="31"/>
        <v>film &amp; video</v>
      </c>
      <c r="R382" s="3" t="str">
        <f t="shared" si="32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31" x14ac:dyDescent="0.3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22">
        <f t="shared" si="33"/>
        <v>104.72999999999999</v>
      </c>
      <c r="P383" s="3">
        <f t="shared" si="30"/>
        <v>104.31274900398407</v>
      </c>
      <c r="Q383" s="3" t="str">
        <f t="shared" si="31"/>
        <v>film &amp; video</v>
      </c>
      <c r="R383" s="3" t="str">
        <f t="shared" si="32"/>
        <v>documentary</v>
      </c>
      <c r="S383" s="10">
        <f t="shared" si="34"/>
        <v>41085.48978009259</v>
      </c>
      <c r="T383" s="10">
        <f t="shared" si="35"/>
        <v>41120</v>
      </c>
    </row>
    <row r="384" spans="1:20" ht="31" x14ac:dyDescent="0.3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22">
        <f t="shared" si="33"/>
        <v>255.83333333333331</v>
      </c>
      <c r="P384" s="3">
        <f t="shared" si="30"/>
        <v>69.772727272727266</v>
      </c>
      <c r="Q384" s="3" t="str">
        <f t="shared" si="31"/>
        <v>film &amp; video</v>
      </c>
      <c r="R384" s="3" t="str">
        <f t="shared" si="32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31" x14ac:dyDescent="0.3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22">
        <f t="shared" si="33"/>
        <v>206.70670670670671</v>
      </c>
      <c r="P385" s="3">
        <f t="shared" si="30"/>
        <v>43.020833333333336</v>
      </c>
      <c r="Q385" s="3" t="str">
        <f t="shared" si="31"/>
        <v>film &amp; video</v>
      </c>
      <c r="R385" s="3" t="str">
        <f t="shared" si="32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31" x14ac:dyDescent="0.3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22">
        <f t="shared" si="33"/>
        <v>112.105</v>
      </c>
      <c r="P386" s="3">
        <f t="shared" ref="P386:P449" si="36">E386/L386</f>
        <v>58.540469973890339</v>
      </c>
      <c r="Q386" s="3" t="str">
        <f t="shared" ref="Q386:Q449" si="37">LEFT(N386,FIND("/",N386)-1)</f>
        <v>film &amp; video</v>
      </c>
      <c r="R386" s="3" t="str">
        <f t="shared" ref="R386:R449" si="38">RIGHT(N386,LEN(N386)-SEARCH("/",N386))</f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31" x14ac:dyDescent="0.3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22">
        <f t="shared" ref="O387:O450" si="39">E387/D387*100</f>
        <v>105.982</v>
      </c>
      <c r="P387" s="3">
        <f t="shared" si="36"/>
        <v>111.79535864978902</v>
      </c>
      <c r="Q387" s="3" t="str">
        <f t="shared" si="37"/>
        <v>film &amp; video</v>
      </c>
      <c r="R387" s="3" t="str">
        <f t="shared" si="38"/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31" x14ac:dyDescent="0.3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22">
        <f t="shared" si="39"/>
        <v>100.16666666666667</v>
      </c>
      <c r="P388" s="3">
        <f t="shared" si="36"/>
        <v>46.230769230769234</v>
      </c>
      <c r="Q388" s="3" t="str">
        <f t="shared" si="37"/>
        <v>film &amp; video</v>
      </c>
      <c r="R388" s="3" t="str">
        <f t="shared" si="38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31" x14ac:dyDescent="0.3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22">
        <f t="shared" si="39"/>
        <v>213.98947368421051</v>
      </c>
      <c r="P389" s="3">
        <f t="shared" si="36"/>
        <v>144.69039145907473</v>
      </c>
      <c r="Q389" s="3" t="str">
        <f t="shared" si="37"/>
        <v>film &amp; video</v>
      </c>
      <c r="R389" s="3" t="str">
        <f t="shared" si="38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31" x14ac:dyDescent="0.3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22">
        <f t="shared" si="39"/>
        <v>126.16000000000001</v>
      </c>
      <c r="P390" s="3">
        <f t="shared" si="36"/>
        <v>88.845070422535215</v>
      </c>
      <c r="Q390" s="3" t="str">
        <f t="shared" si="37"/>
        <v>film &amp; video</v>
      </c>
      <c r="R390" s="3" t="str">
        <f t="shared" si="38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31" x14ac:dyDescent="0.3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22">
        <f t="shared" si="39"/>
        <v>181.53547058823528</v>
      </c>
      <c r="P391" s="3">
        <f t="shared" si="36"/>
        <v>81.75107284768211</v>
      </c>
      <c r="Q391" s="3" t="str">
        <f t="shared" si="37"/>
        <v>film &amp; video</v>
      </c>
      <c r="R391" s="3" t="str">
        <f t="shared" si="38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31" x14ac:dyDescent="0.3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22">
        <f t="shared" si="39"/>
        <v>100</v>
      </c>
      <c r="P392" s="3">
        <f t="shared" si="36"/>
        <v>71.428571428571431</v>
      </c>
      <c r="Q392" s="3" t="str">
        <f t="shared" si="37"/>
        <v>film &amp; video</v>
      </c>
      <c r="R392" s="3" t="str">
        <f t="shared" si="38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31" x14ac:dyDescent="0.3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22">
        <f t="shared" si="39"/>
        <v>100.61</v>
      </c>
      <c r="P393" s="3">
        <f t="shared" si="36"/>
        <v>104.25906735751295</v>
      </c>
      <c r="Q393" s="3" t="str">
        <f t="shared" si="37"/>
        <v>film &amp; video</v>
      </c>
      <c r="R393" s="3" t="str">
        <f t="shared" si="38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31" x14ac:dyDescent="0.3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22">
        <f t="shared" si="39"/>
        <v>100.9027027027027</v>
      </c>
      <c r="P394" s="3">
        <f t="shared" si="36"/>
        <v>90.616504854368927</v>
      </c>
      <c r="Q394" s="3" t="str">
        <f t="shared" si="37"/>
        <v>film &amp; video</v>
      </c>
      <c r="R394" s="3" t="str">
        <f t="shared" si="38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1" x14ac:dyDescent="0.3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22">
        <f t="shared" si="39"/>
        <v>110.446</v>
      </c>
      <c r="P395" s="3">
        <f t="shared" si="36"/>
        <v>157.33048433048432</v>
      </c>
      <c r="Q395" s="3" t="str">
        <f t="shared" si="37"/>
        <v>film &amp; video</v>
      </c>
      <c r="R395" s="3" t="str">
        <f t="shared" si="38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31" x14ac:dyDescent="0.3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22">
        <f t="shared" si="39"/>
        <v>111.8936170212766</v>
      </c>
      <c r="P396" s="3">
        <f t="shared" si="36"/>
        <v>105.18</v>
      </c>
      <c r="Q396" s="3" t="str">
        <f t="shared" si="37"/>
        <v>film &amp; video</v>
      </c>
      <c r="R396" s="3" t="str">
        <f t="shared" si="38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31" x14ac:dyDescent="0.3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22">
        <f t="shared" si="39"/>
        <v>108.04450000000001</v>
      </c>
      <c r="P397" s="3">
        <f t="shared" si="36"/>
        <v>58.719836956521746</v>
      </c>
      <c r="Q397" s="3" t="str">
        <f t="shared" si="37"/>
        <v>film &amp; video</v>
      </c>
      <c r="R397" s="3" t="str">
        <f t="shared" si="38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31" x14ac:dyDescent="0.3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22">
        <f t="shared" si="39"/>
        <v>106.66666666666667</v>
      </c>
      <c r="P398" s="3">
        <f t="shared" si="36"/>
        <v>81.632653061224488</v>
      </c>
      <c r="Q398" s="3" t="str">
        <f t="shared" si="37"/>
        <v>film &amp; video</v>
      </c>
      <c r="R398" s="3" t="str">
        <f t="shared" si="38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31" x14ac:dyDescent="0.3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22">
        <f t="shared" si="39"/>
        <v>103.90027322404372</v>
      </c>
      <c r="P399" s="3">
        <f t="shared" si="36"/>
        <v>56.460043668122275</v>
      </c>
      <c r="Q399" s="3" t="str">
        <f t="shared" si="37"/>
        <v>film &amp; video</v>
      </c>
      <c r="R399" s="3" t="str">
        <f t="shared" si="38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31" x14ac:dyDescent="0.3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22">
        <f t="shared" si="39"/>
        <v>125.16000000000001</v>
      </c>
      <c r="P400" s="3">
        <f t="shared" si="36"/>
        <v>140.1044776119403</v>
      </c>
      <c r="Q400" s="3" t="str">
        <f t="shared" si="37"/>
        <v>film &amp; video</v>
      </c>
      <c r="R400" s="3" t="str">
        <f t="shared" si="38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31" x14ac:dyDescent="0.3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22">
        <f t="shared" si="39"/>
        <v>106.80499999999999</v>
      </c>
      <c r="P401" s="3">
        <f t="shared" si="36"/>
        <v>224.85263157894738</v>
      </c>
      <c r="Q401" s="3" t="str">
        <f t="shared" si="37"/>
        <v>film &amp; video</v>
      </c>
      <c r="R401" s="3" t="str">
        <f t="shared" si="38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31" x14ac:dyDescent="0.3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22">
        <f t="shared" si="39"/>
        <v>112.30249999999999</v>
      </c>
      <c r="P402" s="3">
        <f t="shared" si="36"/>
        <v>181.13306451612902</v>
      </c>
      <c r="Q402" s="3" t="str">
        <f t="shared" si="37"/>
        <v>film &amp; video</v>
      </c>
      <c r="R402" s="3" t="str">
        <f t="shared" si="38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31" x14ac:dyDescent="0.3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22">
        <f t="shared" si="39"/>
        <v>103.812</v>
      </c>
      <c r="P403" s="3">
        <f t="shared" si="36"/>
        <v>711.04109589041093</v>
      </c>
      <c r="Q403" s="3" t="str">
        <f t="shared" si="37"/>
        <v>film &amp; video</v>
      </c>
      <c r="R403" s="3" t="str">
        <f t="shared" si="38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6.5" x14ac:dyDescent="0.3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22">
        <f t="shared" si="39"/>
        <v>141.65</v>
      </c>
      <c r="P404" s="3">
        <f t="shared" si="36"/>
        <v>65.883720930232556</v>
      </c>
      <c r="Q404" s="3" t="str">
        <f t="shared" si="37"/>
        <v>film &amp; video</v>
      </c>
      <c r="R404" s="3" t="str">
        <f t="shared" si="38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31" x14ac:dyDescent="0.3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22">
        <f t="shared" si="39"/>
        <v>105.25999999999999</v>
      </c>
      <c r="P405" s="3">
        <f t="shared" si="36"/>
        <v>75.185714285714283</v>
      </c>
      <c r="Q405" s="3" t="str">
        <f t="shared" si="37"/>
        <v>film &amp; video</v>
      </c>
      <c r="R405" s="3" t="str">
        <f t="shared" si="38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31" x14ac:dyDescent="0.3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22">
        <f t="shared" si="39"/>
        <v>103.09142857142857</v>
      </c>
      <c r="P406" s="3">
        <f t="shared" si="36"/>
        <v>133.14391143911439</v>
      </c>
      <c r="Q406" s="3" t="str">
        <f t="shared" si="37"/>
        <v>film &amp; video</v>
      </c>
      <c r="R406" s="3" t="str">
        <f t="shared" si="38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1" x14ac:dyDescent="0.3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22">
        <f t="shared" si="39"/>
        <v>107.65957446808511</v>
      </c>
      <c r="P407" s="3">
        <f t="shared" si="36"/>
        <v>55.2</v>
      </c>
      <c r="Q407" s="3" t="str">
        <f t="shared" si="37"/>
        <v>film &amp; video</v>
      </c>
      <c r="R407" s="3" t="str">
        <f t="shared" si="38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31" x14ac:dyDescent="0.3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22">
        <f t="shared" si="39"/>
        <v>107.70464285714286</v>
      </c>
      <c r="P408" s="3">
        <f t="shared" si="36"/>
        <v>86.163714285714292</v>
      </c>
      <c r="Q408" s="3" t="str">
        <f t="shared" si="37"/>
        <v>film &amp; video</v>
      </c>
      <c r="R408" s="3" t="str">
        <f t="shared" si="38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31" x14ac:dyDescent="0.3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22">
        <f t="shared" si="39"/>
        <v>101.55000000000001</v>
      </c>
      <c r="P409" s="3">
        <f t="shared" si="36"/>
        <v>92.318181818181813</v>
      </c>
      <c r="Q409" s="3" t="str">
        <f t="shared" si="37"/>
        <v>film &amp; video</v>
      </c>
      <c r="R409" s="3" t="str">
        <f t="shared" si="38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31" x14ac:dyDescent="0.3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22">
        <f t="shared" si="39"/>
        <v>101.43766666666667</v>
      </c>
      <c r="P410" s="3">
        <f t="shared" si="36"/>
        <v>160.16473684210527</v>
      </c>
      <c r="Q410" s="3" t="str">
        <f t="shared" si="37"/>
        <v>film &amp; video</v>
      </c>
      <c r="R410" s="3" t="str">
        <f t="shared" si="38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31" x14ac:dyDescent="0.3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22">
        <f t="shared" si="39"/>
        <v>136.80000000000001</v>
      </c>
      <c r="P411" s="3">
        <f t="shared" si="36"/>
        <v>45.6</v>
      </c>
      <c r="Q411" s="3" t="str">
        <f t="shared" si="37"/>
        <v>film &amp; video</v>
      </c>
      <c r="R411" s="3" t="str">
        <f t="shared" si="38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31" x14ac:dyDescent="0.3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22">
        <f t="shared" si="39"/>
        <v>128.29999999999998</v>
      </c>
      <c r="P412" s="3">
        <f t="shared" si="36"/>
        <v>183.28571428571428</v>
      </c>
      <c r="Q412" s="3" t="str">
        <f t="shared" si="37"/>
        <v>film &amp; video</v>
      </c>
      <c r="R412" s="3" t="str">
        <f t="shared" si="38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31" x14ac:dyDescent="0.3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22">
        <f t="shared" si="39"/>
        <v>101.05</v>
      </c>
      <c r="P413" s="3">
        <f t="shared" si="36"/>
        <v>125.78838174273859</v>
      </c>
      <c r="Q413" s="3" t="str">
        <f t="shared" si="37"/>
        <v>film &amp; video</v>
      </c>
      <c r="R413" s="3" t="str">
        <f t="shared" si="38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31" x14ac:dyDescent="0.3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22">
        <f t="shared" si="39"/>
        <v>126.84</v>
      </c>
      <c r="P414" s="3">
        <f t="shared" si="36"/>
        <v>57.654545454545456</v>
      </c>
      <c r="Q414" s="3" t="str">
        <f t="shared" si="37"/>
        <v>film &amp; video</v>
      </c>
      <c r="R414" s="3" t="str">
        <f t="shared" si="38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31" x14ac:dyDescent="0.3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22">
        <f t="shared" si="39"/>
        <v>105.0859375</v>
      </c>
      <c r="P415" s="3">
        <f t="shared" si="36"/>
        <v>78.660818713450297</v>
      </c>
      <c r="Q415" s="3" t="str">
        <f t="shared" si="37"/>
        <v>film &amp; video</v>
      </c>
      <c r="R415" s="3" t="str">
        <f t="shared" si="38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31" x14ac:dyDescent="0.3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22">
        <f t="shared" si="39"/>
        <v>102.85405405405406</v>
      </c>
      <c r="P416" s="3">
        <f t="shared" si="36"/>
        <v>91.480769230769226</v>
      </c>
      <c r="Q416" s="3" t="str">
        <f t="shared" si="37"/>
        <v>film &amp; video</v>
      </c>
      <c r="R416" s="3" t="str">
        <f t="shared" si="38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31" x14ac:dyDescent="0.3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22">
        <f t="shared" si="39"/>
        <v>102.14714285714285</v>
      </c>
      <c r="P417" s="3">
        <f t="shared" si="36"/>
        <v>68.09809523809524</v>
      </c>
      <c r="Q417" s="3" t="str">
        <f t="shared" si="37"/>
        <v>film &amp; video</v>
      </c>
      <c r="R417" s="3" t="str">
        <f t="shared" si="38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1" x14ac:dyDescent="0.3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22">
        <f t="shared" si="39"/>
        <v>120.21700000000001</v>
      </c>
      <c r="P418" s="3">
        <f t="shared" si="36"/>
        <v>48.086800000000004</v>
      </c>
      <c r="Q418" s="3" t="str">
        <f t="shared" si="37"/>
        <v>film &amp; video</v>
      </c>
      <c r="R418" s="3" t="str">
        <f t="shared" si="38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31" x14ac:dyDescent="0.3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22">
        <f t="shared" si="39"/>
        <v>100.24761904761905</v>
      </c>
      <c r="P419" s="3">
        <f t="shared" si="36"/>
        <v>202.42307692307693</v>
      </c>
      <c r="Q419" s="3" t="str">
        <f t="shared" si="37"/>
        <v>film &amp; video</v>
      </c>
      <c r="R419" s="3" t="str">
        <f t="shared" si="38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31" x14ac:dyDescent="0.3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22">
        <f t="shared" si="39"/>
        <v>100.63392857142857</v>
      </c>
      <c r="P420" s="3">
        <f t="shared" si="36"/>
        <v>216.75</v>
      </c>
      <c r="Q420" s="3" t="str">
        <f t="shared" si="37"/>
        <v>film &amp; video</v>
      </c>
      <c r="R420" s="3" t="str">
        <f t="shared" si="38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31" x14ac:dyDescent="0.3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22">
        <f t="shared" si="39"/>
        <v>100.4375</v>
      </c>
      <c r="P421" s="3">
        <f t="shared" si="36"/>
        <v>110.06849315068493</v>
      </c>
      <c r="Q421" s="3" t="str">
        <f t="shared" si="37"/>
        <v>film &amp; video</v>
      </c>
      <c r="R421" s="3" t="str">
        <f t="shared" si="38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31" x14ac:dyDescent="0.3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22">
        <f t="shared" si="39"/>
        <v>0.43939393939393934</v>
      </c>
      <c r="P422" s="3">
        <f t="shared" si="36"/>
        <v>4.833333333333333</v>
      </c>
      <c r="Q422" s="3" t="str">
        <f t="shared" si="37"/>
        <v>film &amp; video</v>
      </c>
      <c r="R422" s="3" t="str">
        <f t="shared" si="38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31" x14ac:dyDescent="0.3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22">
        <f t="shared" si="39"/>
        <v>2.0066666666666668</v>
      </c>
      <c r="P423" s="3">
        <f t="shared" si="36"/>
        <v>50.166666666666664</v>
      </c>
      <c r="Q423" s="3" t="str">
        <f t="shared" si="37"/>
        <v>film &amp; video</v>
      </c>
      <c r="R423" s="3" t="str">
        <f t="shared" si="38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31" x14ac:dyDescent="0.3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22">
        <f t="shared" si="39"/>
        <v>1.075</v>
      </c>
      <c r="P424" s="3">
        <f t="shared" si="36"/>
        <v>35.833333333333336</v>
      </c>
      <c r="Q424" s="3" t="str">
        <f t="shared" si="37"/>
        <v>film &amp; video</v>
      </c>
      <c r="R424" s="3" t="str">
        <f t="shared" si="38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31" x14ac:dyDescent="0.3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22">
        <f t="shared" si="39"/>
        <v>0.76500000000000001</v>
      </c>
      <c r="P425" s="3">
        <f t="shared" si="36"/>
        <v>11.76923076923077</v>
      </c>
      <c r="Q425" s="3" t="str">
        <f t="shared" si="37"/>
        <v>film &amp; video</v>
      </c>
      <c r="R425" s="3" t="str">
        <f t="shared" si="38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31" x14ac:dyDescent="0.3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22">
        <f t="shared" si="39"/>
        <v>6.7966666666666677</v>
      </c>
      <c r="P426" s="3">
        <f t="shared" si="36"/>
        <v>40.78</v>
      </c>
      <c r="Q426" s="3" t="str">
        <f t="shared" si="37"/>
        <v>film &amp; video</v>
      </c>
      <c r="R426" s="3" t="str">
        <f t="shared" si="38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31" x14ac:dyDescent="0.3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22">
        <f t="shared" si="39"/>
        <v>1.2E-2</v>
      </c>
      <c r="P427" s="3">
        <f t="shared" si="36"/>
        <v>3</v>
      </c>
      <c r="Q427" s="3" t="str">
        <f t="shared" si="37"/>
        <v>film &amp; video</v>
      </c>
      <c r="R427" s="3" t="str">
        <f t="shared" si="38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31" x14ac:dyDescent="0.3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22">
        <f t="shared" si="39"/>
        <v>1.3299999999999998</v>
      </c>
      <c r="P428" s="3">
        <f t="shared" si="36"/>
        <v>16.625</v>
      </c>
      <c r="Q428" s="3" t="str">
        <f t="shared" si="37"/>
        <v>film &amp; video</v>
      </c>
      <c r="R428" s="3" t="str">
        <f t="shared" si="38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31" x14ac:dyDescent="0.3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22">
        <f t="shared" si="39"/>
        <v>0</v>
      </c>
      <c r="P429" s="3" t="e">
        <f t="shared" si="36"/>
        <v>#DIV/0!</v>
      </c>
      <c r="Q429" s="3" t="str">
        <f t="shared" si="37"/>
        <v>film &amp; video</v>
      </c>
      <c r="R429" s="3" t="str">
        <f t="shared" si="38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x14ac:dyDescent="0.3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22">
        <f t="shared" si="39"/>
        <v>5.6333333333333329</v>
      </c>
      <c r="P430" s="3">
        <f t="shared" si="36"/>
        <v>52</v>
      </c>
      <c r="Q430" s="3" t="str">
        <f t="shared" si="37"/>
        <v>film &amp; video</v>
      </c>
      <c r="R430" s="3" t="str">
        <f t="shared" si="38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46.5" x14ac:dyDescent="0.3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22">
        <f t="shared" si="39"/>
        <v>0</v>
      </c>
      <c r="P431" s="3" t="e">
        <f t="shared" si="36"/>
        <v>#DIV/0!</v>
      </c>
      <c r="Q431" s="3" t="str">
        <f t="shared" si="37"/>
        <v>film &amp; video</v>
      </c>
      <c r="R431" s="3" t="str">
        <f t="shared" si="38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1" x14ac:dyDescent="0.3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22">
        <f t="shared" si="39"/>
        <v>2.4</v>
      </c>
      <c r="P432" s="3">
        <f t="shared" si="36"/>
        <v>4.8</v>
      </c>
      <c r="Q432" s="3" t="str">
        <f t="shared" si="37"/>
        <v>film &amp; video</v>
      </c>
      <c r="R432" s="3" t="str">
        <f t="shared" si="38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31" x14ac:dyDescent="0.3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22">
        <f t="shared" si="39"/>
        <v>13.833333333333334</v>
      </c>
      <c r="P433" s="3">
        <f t="shared" si="36"/>
        <v>51.875</v>
      </c>
      <c r="Q433" s="3" t="str">
        <f t="shared" si="37"/>
        <v>film &amp; video</v>
      </c>
      <c r="R433" s="3" t="str">
        <f t="shared" si="38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31" x14ac:dyDescent="0.3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22">
        <f t="shared" si="39"/>
        <v>9.5</v>
      </c>
      <c r="P434" s="3">
        <f t="shared" si="36"/>
        <v>71.25</v>
      </c>
      <c r="Q434" s="3" t="str">
        <f t="shared" si="37"/>
        <v>film &amp; video</v>
      </c>
      <c r="R434" s="3" t="str">
        <f t="shared" si="38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2" x14ac:dyDescent="0.3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22">
        <f t="shared" si="39"/>
        <v>0</v>
      </c>
      <c r="P435" s="3" t="e">
        <f t="shared" si="36"/>
        <v>#DIV/0!</v>
      </c>
      <c r="Q435" s="3" t="str">
        <f t="shared" si="37"/>
        <v>film &amp; video</v>
      </c>
      <c r="R435" s="3" t="str">
        <f t="shared" si="38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31" x14ac:dyDescent="0.3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22">
        <f t="shared" si="39"/>
        <v>5</v>
      </c>
      <c r="P436" s="3">
        <f t="shared" si="36"/>
        <v>62.5</v>
      </c>
      <c r="Q436" s="3" t="str">
        <f t="shared" si="37"/>
        <v>film &amp; video</v>
      </c>
      <c r="R436" s="3" t="str">
        <f t="shared" si="38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31" x14ac:dyDescent="0.3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22">
        <f t="shared" si="39"/>
        <v>2.7272727272727275E-3</v>
      </c>
      <c r="P437" s="3">
        <f t="shared" si="36"/>
        <v>1</v>
      </c>
      <c r="Q437" s="3" t="str">
        <f t="shared" si="37"/>
        <v>film &amp; video</v>
      </c>
      <c r="R437" s="3" t="str">
        <f t="shared" si="38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31" x14ac:dyDescent="0.3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22">
        <f t="shared" si="39"/>
        <v>0</v>
      </c>
      <c r="P438" s="3" t="e">
        <f t="shared" si="36"/>
        <v>#DIV/0!</v>
      </c>
      <c r="Q438" s="3" t="str">
        <f t="shared" si="37"/>
        <v>film &amp; video</v>
      </c>
      <c r="R438" s="3" t="str">
        <f t="shared" si="38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31" x14ac:dyDescent="0.3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22">
        <f t="shared" si="39"/>
        <v>0</v>
      </c>
      <c r="P439" s="3" t="e">
        <f t="shared" si="36"/>
        <v>#DIV/0!</v>
      </c>
      <c r="Q439" s="3" t="str">
        <f t="shared" si="37"/>
        <v>film &amp; video</v>
      </c>
      <c r="R439" s="3" t="str">
        <f t="shared" si="38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31" x14ac:dyDescent="0.3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22">
        <f t="shared" si="39"/>
        <v>9.379999999999999</v>
      </c>
      <c r="P440" s="3">
        <f t="shared" si="36"/>
        <v>170.54545454545453</v>
      </c>
      <c r="Q440" s="3" t="str">
        <f t="shared" si="37"/>
        <v>film &amp; video</v>
      </c>
      <c r="R440" s="3" t="str">
        <f t="shared" si="38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31" x14ac:dyDescent="0.3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22">
        <f t="shared" si="39"/>
        <v>0</v>
      </c>
      <c r="P441" s="3" t="e">
        <f t="shared" si="36"/>
        <v>#DIV/0!</v>
      </c>
      <c r="Q441" s="3" t="str">
        <f t="shared" si="37"/>
        <v>film &amp; video</v>
      </c>
      <c r="R441" s="3" t="str">
        <f t="shared" si="38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31" x14ac:dyDescent="0.3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22">
        <f t="shared" si="39"/>
        <v>0.1</v>
      </c>
      <c r="P442" s="3">
        <f t="shared" si="36"/>
        <v>5</v>
      </c>
      <c r="Q442" s="3" t="str">
        <f t="shared" si="37"/>
        <v>film &amp; video</v>
      </c>
      <c r="R442" s="3" t="str">
        <f t="shared" si="38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31" x14ac:dyDescent="0.3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22">
        <f t="shared" si="39"/>
        <v>0</v>
      </c>
      <c r="P443" s="3" t="e">
        <f t="shared" si="36"/>
        <v>#DIV/0!</v>
      </c>
      <c r="Q443" s="3" t="str">
        <f t="shared" si="37"/>
        <v>film &amp; video</v>
      </c>
      <c r="R443" s="3" t="str">
        <f t="shared" si="38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22">
        <f t="shared" si="39"/>
        <v>39.358823529411765</v>
      </c>
      <c r="P444" s="3">
        <f t="shared" si="36"/>
        <v>393.58823529411762</v>
      </c>
      <c r="Q444" s="3" t="str">
        <f t="shared" si="37"/>
        <v>film &amp; video</v>
      </c>
      <c r="R444" s="3" t="str">
        <f t="shared" si="38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31" x14ac:dyDescent="0.3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22">
        <f t="shared" si="39"/>
        <v>0.1</v>
      </c>
      <c r="P445" s="3">
        <f t="shared" si="36"/>
        <v>5</v>
      </c>
      <c r="Q445" s="3" t="str">
        <f t="shared" si="37"/>
        <v>film &amp; video</v>
      </c>
      <c r="R445" s="3" t="str">
        <f t="shared" si="38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1" x14ac:dyDescent="0.3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22">
        <f t="shared" si="39"/>
        <v>5</v>
      </c>
      <c r="P446" s="3">
        <f t="shared" si="36"/>
        <v>50</v>
      </c>
      <c r="Q446" s="3" t="str">
        <f t="shared" si="37"/>
        <v>film &amp; video</v>
      </c>
      <c r="R446" s="3" t="str">
        <f t="shared" si="38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31" x14ac:dyDescent="0.3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22">
        <f t="shared" si="39"/>
        <v>3.3333333333333335E-3</v>
      </c>
      <c r="P447" s="3">
        <f t="shared" si="36"/>
        <v>1</v>
      </c>
      <c r="Q447" s="3" t="str">
        <f t="shared" si="37"/>
        <v>film &amp; video</v>
      </c>
      <c r="R447" s="3" t="str">
        <f t="shared" si="38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31" x14ac:dyDescent="0.3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22">
        <f t="shared" si="39"/>
        <v>7.2952380952380951</v>
      </c>
      <c r="P448" s="3">
        <f t="shared" si="36"/>
        <v>47.875</v>
      </c>
      <c r="Q448" s="3" t="str">
        <f t="shared" si="37"/>
        <v>film &amp; video</v>
      </c>
      <c r="R448" s="3" t="str">
        <f t="shared" si="38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31" x14ac:dyDescent="0.3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22">
        <f t="shared" si="39"/>
        <v>1.6666666666666666E-2</v>
      </c>
      <c r="P449" s="3">
        <f t="shared" si="36"/>
        <v>5</v>
      </c>
      <c r="Q449" s="3" t="str">
        <f t="shared" si="37"/>
        <v>film &amp; video</v>
      </c>
      <c r="R449" s="3" t="str">
        <f t="shared" si="38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31" x14ac:dyDescent="0.3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22">
        <f t="shared" si="39"/>
        <v>3.2804000000000002</v>
      </c>
      <c r="P450" s="3">
        <f t="shared" ref="P450:P513" si="42">E450/L450</f>
        <v>20.502500000000001</v>
      </c>
      <c r="Q450" s="3" t="str">
        <f t="shared" ref="Q450:Q513" si="43">LEFT(N450,FIND("/",N450)-1)</f>
        <v>film &amp; video</v>
      </c>
      <c r="R450" s="3" t="str">
        <f t="shared" ref="R450:R513" si="44">RIGHT(N450,LEN(N450)-SEARCH("/",N450))</f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31" x14ac:dyDescent="0.3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22">
        <f t="shared" ref="O451:O514" si="45">E451/D451*100</f>
        <v>2.25</v>
      </c>
      <c r="P451" s="3">
        <f t="shared" si="42"/>
        <v>9</v>
      </c>
      <c r="Q451" s="3" t="str">
        <f t="shared" si="43"/>
        <v>film &amp; video</v>
      </c>
      <c r="R451" s="3" t="str">
        <f t="shared" si="44"/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31" x14ac:dyDescent="0.3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22">
        <f t="shared" si="45"/>
        <v>0.79200000000000004</v>
      </c>
      <c r="P452" s="3">
        <f t="shared" si="42"/>
        <v>56.571428571428569</v>
      </c>
      <c r="Q452" s="3" t="str">
        <f t="shared" si="43"/>
        <v>film &amp; video</v>
      </c>
      <c r="R452" s="3" t="str">
        <f t="shared" si="44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31" x14ac:dyDescent="0.3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22">
        <f t="shared" si="45"/>
        <v>0</v>
      </c>
      <c r="P453" s="3" t="e">
        <f t="shared" si="42"/>
        <v>#DIV/0!</v>
      </c>
      <c r="Q453" s="3" t="str">
        <f t="shared" si="43"/>
        <v>film &amp; video</v>
      </c>
      <c r="R453" s="3" t="str">
        <f t="shared" si="44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1" x14ac:dyDescent="0.3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22">
        <f t="shared" si="45"/>
        <v>64</v>
      </c>
      <c r="P454" s="3">
        <f t="shared" si="42"/>
        <v>40</v>
      </c>
      <c r="Q454" s="3" t="str">
        <f t="shared" si="43"/>
        <v>film &amp; video</v>
      </c>
      <c r="R454" s="3" t="str">
        <f t="shared" si="44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31" x14ac:dyDescent="0.3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22">
        <f t="shared" si="45"/>
        <v>2.7404479578392621E-2</v>
      </c>
      <c r="P455" s="3">
        <f t="shared" si="42"/>
        <v>13</v>
      </c>
      <c r="Q455" s="3" t="str">
        <f t="shared" si="43"/>
        <v>film &amp; video</v>
      </c>
      <c r="R455" s="3" t="str">
        <f t="shared" si="44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31" x14ac:dyDescent="0.3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22">
        <f t="shared" si="45"/>
        <v>0.82000000000000006</v>
      </c>
      <c r="P456" s="3">
        <f t="shared" si="42"/>
        <v>16.399999999999999</v>
      </c>
      <c r="Q456" s="3" t="str">
        <f t="shared" si="43"/>
        <v>film &amp; video</v>
      </c>
      <c r="R456" s="3" t="str">
        <f t="shared" si="44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31" x14ac:dyDescent="0.3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22">
        <f t="shared" si="45"/>
        <v>6.9230769230769221E-2</v>
      </c>
      <c r="P457" s="3">
        <f t="shared" si="42"/>
        <v>22.5</v>
      </c>
      <c r="Q457" s="3" t="str">
        <f t="shared" si="43"/>
        <v>film &amp; video</v>
      </c>
      <c r="R457" s="3" t="str">
        <f t="shared" si="44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31" x14ac:dyDescent="0.3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22">
        <f t="shared" si="45"/>
        <v>0.68631863186318631</v>
      </c>
      <c r="P458" s="3">
        <f t="shared" si="42"/>
        <v>20.333333333333332</v>
      </c>
      <c r="Q458" s="3" t="str">
        <f t="shared" si="43"/>
        <v>film &amp; video</v>
      </c>
      <c r="R458" s="3" t="str">
        <f t="shared" si="44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31" x14ac:dyDescent="0.3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22">
        <f t="shared" si="45"/>
        <v>0</v>
      </c>
      <c r="P459" s="3" t="e">
        <f t="shared" si="42"/>
        <v>#DIV/0!</v>
      </c>
      <c r="Q459" s="3" t="str">
        <f t="shared" si="43"/>
        <v>film &amp; video</v>
      </c>
      <c r="R459" s="3" t="str">
        <f t="shared" si="44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31" x14ac:dyDescent="0.3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22">
        <f t="shared" si="45"/>
        <v>8.2100000000000009</v>
      </c>
      <c r="P460" s="3">
        <f t="shared" si="42"/>
        <v>16.755102040816325</v>
      </c>
      <c r="Q460" s="3" t="str">
        <f t="shared" si="43"/>
        <v>film &amp; video</v>
      </c>
      <c r="R460" s="3" t="str">
        <f t="shared" si="44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31" x14ac:dyDescent="0.3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22">
        <f t="shared" si="45"/>
        <v>6.4102564102564097E-2</v>
      </c>
      <c r="P461" s="3">
        <f t="shared" si="42"/>
        <v>25</v>
      </c>
      <c r="Q461" s="3" t="str">
        <f t="shared" si="43"/>
        <v>film &amp; video</v>
      </c>
      <c r="R461" s="3" t="str">
        <f t="shared" si="44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x14ac:dyDescent="0.3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22">
        <f t="shared" si="45"/>
        <v>0.29411764705882354</v>
      </c>
      <c r="P462" s="3">
        <f t="shared" si="42"/>
        <v>12.5</v>
      </c>
      <c r="Q462" s="3" t="str">
        <f t="shared" si="43"/>
        <v>film &amp; video</v>
      </c>
      <c r="R462" s="3" t="str">
        <f t="shared" si="44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31" x14ac:dyDescent="0.3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22">
        <f t="shared" si="45"/>
        <v>0</v>
      </c>
      <c r="P463" s="3" t="e">
        <f t="shared" si="42"/>
        <v>#DIV/0!</v>
      </c>
      <c r="Q463" s="3" t="str">
        <f t="shared" si="43"/>
        <v>film &amp; video</v>
      </c>
      <c r="R463" s="3" t="str">
        <f t="shared" si="44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31" x14ac:dyDescent="0.3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22">
        <f t="shared" si="45"/>
        <v>0</v>
      </c>
      <c r="P464" s="3" t="e">
        <f t="shared" si="42"/>
        <v>#DIV/0!</v>
      </c>
      <c r="Q464" s="3" t="str">
        <f t="shared" si="43"/>
        <v>film &amp; video</v>
      </c>
      <c r="R464" s="3" t="str">
        <f t="shared" si="44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31" x14ac:dyDescent="0.3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22">
        <f t="shared" si="45"/>
        <v>2.2727272727272729</v>
      </c>
      <c r="P465" s="3">
        <f t="shared" si="42"/>
        <v>113.63636363636364</v>
      </c>
      <c r="Q465" s="3" t="str">
        <f t="shared" si="43"/>
        <v>film &amp; video</v>
      </c>
      <c r="R465" s="3" t="str">
        <f t="shared" si="44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1" x14ac:dyDescent="0.3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22">
        <f t="shared" si="45"/>
        <v>9.9009900990099015E-2</v>
      </c>
      <c r="P466" s="3">
        <f t="shared" si="42"/>
        <v>1</v>
      </c>
      <c r="Q466" s="3" t="str">
        <f t="shared" si="43"/>
        <v>film &amp; video</v>
      </c>
      <c r="R466" s="3" t="str">
        <f t="shared" si="44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3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22">
        <f t="shared" si="45"/>
        <v>26.953125</v>
      </c>
      <c r="P467" s="3">
        <f t="shared" si="42"/>
        <v>17.25</v>
      </c>
      <c r="Q467" s="3" t="str">
        <f t="shared" si="43"/>
        <v>film &amp; video</v>
      </c>
      <c r="R467" s="3" t="str">
        <f t="shared" si="44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31" x14ac:dyDescent="0.3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22">
        <f t="shared" si="45"/>
        <v>0.76</v>
      </c>
      <c r="P468" s="3">
        <f t="shared" si="42"/>
        <v>15.2</v>
      </c>
      <c r="Q468" s="3" t="str">
        <f t="shared" si="43"/>
        <v>film &amp; video</v>
      </c>
      <c r="R468" s="3" t="str">
        <f t="shared" si="44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31" x14ac:dyDescent="0.3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22">
        <f t="shared" si="45"/>
        <v>21.574999999999999</v>
      </c>
      <c r="P469" s="3">
        <f t="shared" si="42"/>
        <v>110.64102564102564</v>
      </c>
      <c r="Q469" s="3" t="str">
        <f t="shared" si="43"/>
        <v>film &amp; video</v>
      </c>
      <c r="R469" s="3" t="str">
        <f t="shared" si="44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31" x14ac:dyDescent="0.3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22">
        <f t="shared" si="45"/>
        <v>0</v>
      </c>
      <c r="P470" s="3" t="e">
        <f t="shared" si="42"/>
        <v>#DIV/0!</v>
      </c>
      <c r="Q470" s="3" t="str">
        <f t="shared" si="43"/>
        <v>film &amp; video</v>
      </c>
      <c r="R470" s="3" t="str">
        <f t="shared" si="44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x14ac:dyDescent="0.3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22">
        <f t="shared" si="45"/>
        <v>0</v>
      </c>
      <c r="P471" s="3" t="e">
        <f t="shared" si="42"/>
        <v>#DIV/0!</v>
      </c>
      <c r="Q471" s="3" t="str">
        <f t="shared" si="43"/>
        <v>film &amp; video</v>
      </c>
      <c r="R471" s="3" t="str">
        <f t="shared" si="44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31" x14ac:dyDescent="0.3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22">
        <f t="shared" si="45"/>
        <v>1.02</v>
      </c>
      <c r="P472" s="3">
        <f t="shared" si="42"/>
        <v>25.5</v>
      </c>
      <c r="Q472" s="3" t="str">
        <f t="shared" si="43"/>
        <v>film &amp; video</v>
      </c>
      <c r="R472" s="3" t="str">
        <f t="shared" si="44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46.5" x14ac:dyDescent="0.3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22">
        <f t="shared" si="45"/>
        <v>11.892727272727273</v>
      </c>
      <c r="P473" s="3">
        <f t="shared" si="42"/>
        <v>38.476470588235294</v>
      </c>
      <c r="Q473" s="3" t="str">
        <f t="shared" si="43"/>
        <v>film &amp; video</v>
      </c>
      <c r="R473" s="3" t="str">
        <f t="shared" si="44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31" x14ac:dyDescent="0.3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22">
        <f t="shared" si="45"/>
        <v>17.625</v>
      </c>
      <c r="P474" s="3">
        <f t="shared" si="42"/>
        <v>28.2</v>
      </c>
      <c r="Q474" s="3" t="str">
        <f t="shared" si="43"/>
        <v>film &amp; video</v>
      </c>
      <c r="R474" s="3" t="str">
        <f t="shared" si="44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31" x14ac:dyDescent="0.3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22">
        <f t="shared" si="45"/>
        <v>2.87</v>
      </c>
      <c r="P475" s="3">
        <f t="shared" si="42"/>
        <v>61.5</v>
      </c>
      <c r="Q475" s="3" t="str">
        <f t="shared" si="43"/>
        <v>film &amp; video</v>
      </c>
      <c r="R475" s="3" t="str">
        <f t="shared" si="44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31" x14ac:dyDescent="0.3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22">
        <f t="shared" si="45"/>
        <v>3.0303030303030304E-2</v>
      </c>
      <c r="P476" s="3">
        <f t="shared" si="42"/>
        <v>1</v>
      </c>
      <c r="Q476" s="3" t="str">
        <f t="shared" si="43"/>
        <v>film &amp; video</v>
      </c>
      <c r="R476" s="3" t="str">
        <f t="shared" si="44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31" x14ac:dyDescent="0.3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22">
        <f t="shared" si="45"/>
        <v>0</v>
      </c>
      <c r="P477" s="3" t="e">
        <f t="shared" si="42"/>
        <v>#DIV/0!</v>
      </c>
      <c r="Q477" s="3" t="str">
        <f t="shared" si="43"/>
        <v>film &amp; video</v>
      </c>
      <c r="R477" s="3" t="str">
        <f t="shared" si="44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x14ac:dyDescent="0.3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22">
        <f t="shared" si="45"/>
        <v>2.230268181818182</v>
      </c>
      <c r="P478" s="3">
        <f t="shared" si="42"/>
        <v>39.569274193548388</v>
      </c>
      <c r="Q478" s="3" t="str">
        <f t="shared" si="43"/>
        <v>film &amp; video</v>
      </c>
      <c r="R478" s="3" t="str">
        <f t="shared" si="44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31" x14ac:dyDescent="0.3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22">
        <f t="shared" si="45"/>
        <v>0</v>
      </c>
      <c r="P479" s="3" t="e">
        <f t="shared" si="42"/>
        <v>#DIV/0!</v>
      </c>
      <c r="Q479" s="3" t="str">
        <f t="shared" si="43"/>
        <v>film &amp; video</v>
      </c>
      <c r="R479" s="3" t="str">
        <f t="shared" si="44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31" x14ac:dyDescent="0.3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22">
        <f t="shared" si="45"/>
        <v>0</v>
      </c>
      <c r="P480" s="3" t="e">
        <f t="shared" si="42"/>
        <v>#DIV/0!</v>
      </c>
      <c r="Q480" s="3" t="str">
        <f t="shared" si="43"/>
        <v>film &amp; video</v>
      </c>
      <c r="R480" s="3" t="str">
        <f t="shared" si="44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31" x14ac:dyDescent="0.3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22">
        <f t="shared" si="45"/>
        <v>32.56</v>
      </c>
      <c r="P481" s="3">
        <f t="shared" si="42"/>
        <v>88.8</v>
      </c>
      <c r="Q481" s="3" t="str">
        <f t="shared" si="43"/>
        <v>film &amp; video</v>
      </c>
      <c r="R481" s="3" t="str">
        <f t="shared" si="44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31" x14ac:dyDescent="0.3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22">
        <f t="shared" si="45"/>
        <v>19.41</v>
      </c>
      <c r="P482" s="3">
        <f t="shared" si="42"/>
        <v>55.457142857142856</v>
      </c>
      <c r="Q482" s="3" t="str">
        <f t="shared" si="43"/>
        <v>film &amp; video</v>
      </c>
      <c r="R482" s="3" t="str">
        <f t="shared" si="44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31" x14ac:dyDescent="0.3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22">
        <f t="shared" si="45"/>
        <v>6.1</v>
      </c>
      <c r="P483" s="3">
        <f t="shared" si="42"/>
        <v>87.142857142857139</v>
      </c>
      <c r="Q483" s="3" t="str">
        <f t="shared" si="43"/>
        <v>film &amp; video</v>
      </c>
      <c r="R483" s="3" t="str">
        <f t="shared" si="44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31" x14ac:dyDescent="0.3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22">
        <f t="shared" si="45"/>
        <v>0.1</v>
      </c>
      <c r="P484" s="3">
        <f t="shared" si="42"/>
        <v>10</v>
      </c>
      <c r="Q484" s="3" t="str">
        <f t="shared" si="43"/>
        <v>film &amp; video</v>
      </c>
      <c r="R484" s="3" t="str">
        <f t="shared" si="44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31" x14ac:dyDescent="0.3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22">
        <f t="shared" si="45"/>
        <v>50.2</v>
      </c>
      <c r="P485" s="3">
        <f t="shared" si="42"/>
        <v>51.224489795918366</v>
      </c>
      <c r="Q485" s="3" t="str">
        <f t="shared" si="43"/>
        <v>film &amp; video</v>
      </c>
      <c r="R485" s="3" t="str">
        <f t="shared" si="44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31" x14ac:dyDescent="0.3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22">
        <f t="shared" si="45"/>
        <v>0.18625</v>
      </c>
      <c r="P486" s="3">
        <f t="shared" si="42"/>
        <v>13.545454545454545</v>
      </c>
      <c r="Q486" s="3" t="str">
        <f t="shared" si="43"/>
        <v>film &amp; video</v>
      </c>
      <c r="R486" s="3" t="str">
        <f t="shared" si="44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1" x14ac:dyDescent="0.3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22">
        <f t="shared" si="45"/>
        <v>21.906971229845084</v>
      </c>
      <c r="P487" s="3">
        <f t="shared" si="42"/>
        <v>66.520080000000007</v>
      </c>
      <c r="Q487" s="3" t="str">
        <f t="shared" si="43"/>
        <v>film &amp; video</v>
      </c>
      <c r="R487" s="3" t="str">
        <f t="shared" si="44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31" x14ac:dyDescent="0.3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22">
        <f t="shared" si="45"/>
        <v>9.0909090909090905E-3</v>
      </c>
      <c r="P488" s="3">
        <f t="shared" si="42"/>
        <v>50</v>
      </c>
      <c r="Q488" s="3" t="str">
        <f t="shared" si="43"/>
        <v>film &amp; video</v>
      </c>
      <c r="R488" s="3" t="str">
        <f t="shared" si="44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31" x14ac:dyDescent="0.3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22">
        <f t="shared" si="45"/>
        <v>0</v>
      </c>
      <c r="P489" s="3" t="e">
        <f t="shared" si="42"/>
        <v>#DIV/0!</v>
      </c>
      <c r="Q489" s="3" t="str">
        <f t="shared" si="43"/>
        <v>film &amp; video</v>
      </c>
      <c r="R489" s="3" t="str">
        <f t="shared" si="44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1" x14ac:dyDescent="0.3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22">
        <f t="shared" si="45"/>
        <v>0</v>
      </c>
      <c r="P490" s="3" t="e">
        <f t="shared" si="42"/>
        <v>#DIV/0!</v>
      </c>
      <c r="Q490" s="3" t="str">
        <f t="shared" si="43"/>
        <v>film &amp; video</v>
      </c>
      <c r="R490" s="3" t="str">
        <f t="shared" si="44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31" x14ac:dyDescent="0.3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22">
        <f t="shared" si="45"/>
        <v>0.28667813379201834</v>
      </c>
      <c r="P491" s="3">
        <f t="shared" si="42"/>
        <v>71.666666666666671</v>
      </c>
      <c r="Q491" s="3" t="str">
        <f t="shared" si="43"/>
        <v>film &amp; video</v>
      </c>
      <c r="R491" s="3" t="str">
        <f t="shared" si="44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22">
        <f t="shared" si="45"/>
        <v>0</v>
      </c>
      <c r="P492" s="3" t="e">
        <f t="shared" si="42"/>
        <v>#DIV/0!</v>
      </c>
      <c r="Q492" s="3" t="str">
        <f t="shared" si="43"/>
        <v>film &amp; video</v>
      </c>
      <c r="R492" s="3" t="str">
        <f t="shared" si="44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31" x14ac:dyDescent="0.3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22">
        <f t="shared" si="45"/>
        <v>0</v>
      </c>
      <c r="P493" s="3" t="e">
        <f t="shared" si="42"/>
        <v>#DIV/0!</v>
      </c>
      <c r="Q493" s="3" t="str">
        <f t="shared" si="43"/>
        <v>film &amp; video</v>
      </c>
      <c r="R493" s="3" t="str">
        <f t="shared" si="44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31" x14ac:dyDescent="0.3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22">
        <f t="shared" si="45"/>
        <v>0</v>
      </c>
      <c r="P494" s="3" t="e">
        <f t="shared" si="42"/>
        <v>#DIV/0!</v>
      </c>
      <c r="Q494" s="3" t="str">
        <f t="shared" si="43"/>
        <v>film &amp; video</v>
      </c>
      <c r="R494" s="3" t="str">
        <f t="shared" si="44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31" x14ac:dyDescent="0.3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22">
        <f t="shared" si="45"/>
        <v>0</v>
      </c>
      <c r="P495" s="3" t="e">
        <f t="shared" si="42"/>
        <v>#DIV/0!</v>
      </c>
      <c r="Q495" s="3" t="str">
        <f t="shared" si="43"/>
        <v>film &amp; video</v>
      </c>
      <c r="R495" s="3" t="str">
        <f t="shared" si="44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31" x14ac:dyDescent="0.3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22">
        <f t="shared" si="45"/>
        <v>0.155</v>
      </c>
      <c r="P496" s="3">
        <f t="shared" si="42"/>
        <v>10.333333333333334</v>
      </c>
      <c r="Q496" s="3" t="str">
        <f t="shared" si="43"/>
        <v>film &amp; video</v>
      </c>
      <c r="R496" s="3" t="str">
        <f t="shared" si="44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31" x14ac:dyDescent="0.3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22">
        <f t="shared" si="45"/>
        <v>0</v>
      </c>
      <c r="P497" s="3" t="e">
        <f t="shared" si="42"/>
        <v>#DIV/0!</v>
      </c>
      <c r="Q497" s="3" t="str">
        <f t="shared" si="43"/>
        <v>film &amp; video</v>
      </c>
      <c r="R497" s="3" t="str">
        <f t="shared" si="44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1" x14ac:dyDescent="0.3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22">
        <f t="shared" si="45"/>
        <v>1.6666666666666668E-3</v>
      </c>
      <c r="P498" s="3">
        <f t="shared" si="42"/>
        <v>1</v>
      </c>
      <c r="Q498" s="3" t="str">
        <f t="shared" si="43"/>
        <v>film &amp; video</v>
      </c>
      <c r="R498" s="3" t="str">
        <f t="shared" si="44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22">
        <f t="shared" si="45"/>
        <v>0.6696428571428571</v>
      </c>
      <c r="P499" s="3">
        <f t="shared" si="42"/>
        <v>10</v>
      </c>
      <c r="Q499" s="3" t="str">
        <f t="shared" si="43"/>
        <v>film &amp; video</v>
      </c>
      <c r="R499" s="3" t="str">
        <f t="shared" si="44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31" x14ac:dyDescent="0.3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22">
        <f t="shared" si="45"/>
        <v>4.5985132395404564</v>
      </c>
      <c r="P500" s="3">
        <f t="shared" si="42"/>
        <v>136.09090909090909</v>
      </c>
      <c r="Q500" s="3" t="str">
        <f t="shared" si="43"/>
        <v>film &amp; video</v>
      </c>
      <c r="R500" s="3" t="str">
        <f t="shared" si="44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31" x14ac:dyDescent="0.3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22">
        <f t="shared" si="45"/>
        <v>9.5500000000000007</v>
      </c>
      <c r="P501" s="3">
        <f t="shared" si="42"/>
        <v>73.461538461538467</v>
      </c>
      <c r="Q501" s="3" t="str">
        <f t="shared" si="43"/>
        <v>film &amp; video</v>
      </c>
      <c r="R501" s="3" t="str">
        <f t="shared" si="44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31" x14ac:dyDescent="0.3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22">
        <f t="shared" si="45"/>
        <v>3.3076923076923079</v>
      </c>
      <c r="P502" s="3">
        <f t="shared" si="42"/>
        <v>53.75</v>
      </c>
      <c r="Q502" s="3" t="str">
        <f t="shared" si="43"/>
        <v>film &amp; video</v>
      </c>
      <c r="R502" s="3" t="str">
        <f t="shared" si="44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31" x14ac:dyDescent="0.3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22">
        <f t="shared" si="45"/>
        <v>0</v>
      </c>
      <c r="P503" s="3" t="e">
        <f t="shared" si="42"/>
        <v>#DIV/0!</v>
      </c>
      <c r="Q503" s="3" t="str">
        <f t="shared" si="43"/>
        <v>film &amp; video</v>
      </c>
      <c r="R503" s="3" t="str">
        <f t="shared" si="44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31" x14ac:dyDescent="0.3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22">
        <f t="shared" si="45"/>
        <v>1.1499999999999999</v>
      </c>
      <c r="P504" s="3">
        <f t="shared" si="42"/>
        <v>57.5</v>
      </c>
      <c r="Q504" s="3" t="str">
        <f t="shared" si="43"/>
        <v>film &amp; video</v>
      </c>
      <c r="R504" s="3" t="str">
        <f t="shared" si="44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31" x14ac:dyDescent="0.3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22">
        <f t="shared" si="45"/>
        <v>1.7538461538461538</v>
      </c>
      <c r="P505" s="3">
        <f t="shared" si="42"/>
        <v>12.666666666666666</v>
      </c>
      <c r="Q505" s="3" t="str">
        <f t="shared" si="43"/>
        <v>film &amp; video</v>
      </c>
      <c r="R505" s="3" t="str">
        <f t="shared" si="44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31" x14ac:dyDescent="0.3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22">
        <f t="shared" si="45"/>
        <v>1.3673469387755102</v>
      </c>
      <c r="P506" s="3">
        <f t="shared" si="42"/>
        <v>67</v>
      </c>
      <c r="Q506" s="3" t="str">
        <f t="shared" si="43"/>
        <v>film &amp; video</v>
      </c>
      <c r="R506" s="3" t="str">
        <f t="shared" si="44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31" x14ac:dyDescent="0.3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22">
        <f t="shared" si="45"/>
        <v>0.43333333333333329</v>
      </c>
      <c r="P507" s="3">
        <f t="shared" si="42"/>
        <v>3.7142857142857144</v>
      </c>
      <c r="Q507" s="3" t="str">
        <f t="shared" si="43"/>
        <v>film &amp; video</v>
      </c>
      <c r="R507" s="3" t="str">
        <f t="shared" si="44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31" x14ac:dyDescent="0.3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22">
        <f t="shared" si="45"/>
        <v>0.125</v>
      </c>
      <c r="P508" s="3">
        <f t="shared" si="42"/>
        <v>250</v>
      </c>
      <c r="Q508" s="3" t="str">
        <f t="shared" si="43"/>
        <v>film &amp; video</v>
      </c>
      <c r="R508" s="3" t="str">
        <f t="shared" si="44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31" x14ac:dyDescent="0.3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22">
        <f t="shared" si="45"/>
        <v>3.2</v>
      </c>
      <c r="P509" s="3">
        <f t="shared" si="42"/>
        <v>64</v>
      </c>
      <c r="Q509" s="3" t="str">
        <f t="shared" si="43"/>
        <v>film &amp; video</v>
      </c>
      <c r="R509" s="3" t="str">
        <f t="shared" si="44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31" x14ac:dyDescent="0.3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22">
        <f t="shared" si="45"/>
        <v>0.8</v>
      </c>
      <c r="P510" s="3">
        <f t="shared" si="42"/>
        <v>133.33333333333334</v>
      </c>
      <c r="Q510" s="3" t="str">
        <f t="shared" si="43"/>
        <v>film &amp; video</v>
      </c>
      <c r="R510" s="3" t="str">
        <f t="shared" si="44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31" x14ac:dyDescent="0.3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22">
        <f t="shared" si="45"/>
        <v>0.2</v>
      </c>
      <c r="P511" s="3">
        <f t="shared" si="42"/>
        <v>10</v>
      </c>
      <c r="Q511" s="3" t="str">
        <f t="shared" si="43"/>
        <v>film &amp; video</v>
      </c>
      <c r="R511" s="3" t="str">
        <f t="shared" si="44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31" x14ac:dyDescent="0.3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22">
        <f t="shared" si="45"/>
        <v>0</v>
      </c>
      <c r="P512" s="3" t="e">
        <f t="shared" si="42"/>
        <v>#DIV/0!</v>
      </c>
      <c r="Q512" s="3" t="str">
        <f t="shared" si="43"/>
        <v>film &amp; video</v>
      </c>
      <c r="R512" s="3" t="str">
        <f t="shared" si="44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31" x14ac:dyDescent="0.3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22">
        <f t="shared" si="45"/>
        <v>3</v>
      </c>
      <c r="P513" s="3">
        <f t="shared" si="42"/>
        <v>30</v>
      </c>
      <c r="Q513" s="3" t="str">
        <f t="shared" si="43"/>
        <v>film &amp; video</v>
      </c>
      <c r="R513" s="3" t="str">
        <f t="shared" si="44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31" x14ac:dyDescent="0.3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22">
        <f t="shared" si="45"/>
        <v>0.13749999999999998</v>
      </c>
      <c r="P514" s="3">
        <f t="shared" ref="P514:P577" si="48">E514/L514</f>
        <v>5.5</v>
      </c>
      <c r="Q514" s="3" t="str">
        <f t="shared" ref="Q514:Q577" si="49">LEFT(N514,FIND("/",N514)-1)</f>
        <v>film &amp; video</v>
      </c>
      <c r="R514" s="3" t="str">
        <f t="shared" ref="R514:R577" si="50">RIGHT(N514,LEN(N514)-SEARCH("/",N514))</f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1" x14ac:dyDescent="0.3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22">
        <f t="shared" ref="O515:O578" si="51">E515/D515*100</f>
        <v>13.923999999999999</v>
      </c>
      <c r="P515" s="3">
        <f t="shared" si="48"/>
        <v>102.38235294117646</v>
      </c>
      <c r="Q515" s="3" t="str">
        <f t="shared" si="49"/>
        <v>film &amp; video</v>
      </c>
      <c r="R515" s="3" t="str">
        <f t="shared" si="50"/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31" x14ac:dyDescent="0.3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22">
        <f t="shared" si="51"/>
        <v>3.3333333333333335</v>
      </c>
      <c r="P516" s="3">
        <f t="shared" si="48"/>
        <v>16.666666666666668</v>
      </c>
      <c r="Q516" s="3" t="str">
        <f t="shared" si="49"/>
        <v>film &amp; video</v>
      </c>
      <c r="R516" s="3" t="str">
        <f t="shared" si="50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31" x14ac:dyDescent="0.3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22">
        <f t="shared" si="51"/>
        <v>25.41340206185567</v>
      </c>
      <c r="P517" s="3">
        <f t="shared" si="48"/>
        <v>725.02941176470586</v>
      </c>
      <c r="Q517" s="3" t="str">
        <f t="shared" si="49"/>
        <v>film &amp; video</v>
      </c>
      <c r="R517" s="3" t="str">
        <f t="shared" si="50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x14ac:dyDescent="0.3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22">
        <f t="shared" si="51"/>
        <v>0</v>
      </c>
      <c r="P518" s="3" t="e">
        <f t="shared" si="48"/>
        <v>#DIV/0!</v>
      </c>
      <c r="Q518" s="3" t="str">
        <f t="shared" si="49"/>
        <v>film &amp; video</v>
      </c>
      <c r="R518" s="3" t="str">
        <f t="shared" si="50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31" x14ac:dyDescent="0.3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22">
        <f t="shared" si="51"/>
        <v>1.3666666666666667</v>
      </c>
      <c r="P519" s="3">
        <f t="shared" si="48"/>
        <v>68.333333333333329</v>
      </c>
      <c r="Q519" s="3" t="str">
        <f t="shared" si="49"/>
        <v>film &amp; video</v>
      </c>
      <c r="R519" s="3" t="str">
        <f t="shared" si="50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31" x14ac:dyDescent="0.3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22">
        <f t="shared" si="51"/>
        <v>0</v>
      </c>
      <c r="P520" s="3" t="e">
        <f t="shared" si="48"/>
        <v>#DIV/0!</v>
      </c>
      <c r="Q520" s="3" t="str">
        <f t="shared" si="49"/>
        <v>film &amp; video</v>
      </c>
      <c r="R520" s="3" t="str">
        <f t="shared" si="50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31" x14ac:dyDescent="0.3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22">
        <f t="shared" si="51"/>
        <v>22.881426547787683</v>
      </c>
      <c r="P521" s="3">
        <f t="shared" si="48"/>
        <v>39.228571428571428</v>
      </c>
      <c r="Q521" s="3" t="str">
        <f t="shared" si="49"/>
        <v>film &amp; video</v>
      </c>
      <c r="R521" s="3" t="str">
        <f t="shared" si="50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31" x14ac:dyDescent="0.3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22">
        <f t="shared" si="51"/>
        <v>102.1</v>
      </c>
      <c r="P522" s="3">
        <f t="shared" si="48"/>
        <v>150.14705882352942</v>
      </c>
      <c r="Q522" s="3" t="str">
        <f t="shared" si="49"/>
        <v>theater</v>
      </c>
      <c r="R522" s="3" t="str">
        <f t="shared" si="50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31" x14ac:dyDescent="0.3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22">
        <f t="shared" si="51"/>
        <v>104.64</v>
      </c>
      <c r="P523" s="3">
        <f t="shared" si="48"/>
        <v>93.428571428571431</v>
      </c>
      <c r="Q523" s="3" t="str">
        <f t="shared" si="49"/>
        <v>theater</v>
      </c>
      <c r="R523" s="3" t="str">
        <f t="shared" si="50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31" x14ac:dyDescent="0.3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22">
        <f t="shared" si="51"/>
        <v>114.66666666666667</v>
      </c>
      <c r="P524" s="3">
        <f t="shared" si="48"/>
        <v>110.96774193548387</v>
      </c>
      <c r="Q524" s="3" t="str">
        <f t="shared" si="49"/>
        <v>theater</v>
      </c>
      <c r="R524" s="3" t="str">
        <f t="shared" si="50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31" x14ac:dyDescent="0.3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22">
        <f t="shared" si="51"/>
        <v>120.6</v>
      </c>
      <c r="P525" s="3">
        <f t="shared" si="48"/>
        <v>71.785714285714292</v>
      </c>
      <c r="Q525" s="3" t="str">
        <f t="shared" si="49"/>
        <v>theater</v>
      </c>
      <c r="R525" s="3" t="str">
        <f t="shared" si="50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31" x14ac:dyDescent="0.3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22">
        <f t="shared" si="51"/>
        <v>108.67285714285715</v>
      </c>
      <c r="P526" s="3">
        <f t="shared" si="48"/>
        <v>29.258076923076924</v>
      </c>
      <c r="Q526" s="3" t="str">
        <f t="shared" si="49"/>
        <v>theater</v>
      </c>
      <c r="R526" s="3" t="str">
        <f t="shared" si="50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31" x14ac:dyDescent="0.3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22">
        <f t="shared" si="51"/>
        <v>100</v>
      </c>
      <c r="P527" s="3">
        <f t="shared" si="48"/>
        <v>1000</v>
      </c>
      <c r="Q527" s="3" t="str">
        <f t="shared" si="49"/>
        <v>theater</v>
      </c>
      <c r="R527" s="3" t="str">
        <f t="shared" si="50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31" x14ac:dyDescent="0.3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22">
        <f t="shared" si="51"/>
        <v>113.99999999999999</v>
      </c>
      <c r="P528" s="3">
        <f t="shared" si="48"/>
        <v>74.347826086956516</v>
      </c>
      <c r="Q528" s="3" t="str">
        <f t="shared" si="49"/>
        <v>theater</v>
      </c>
      <c r="R528" s="3" t="str">
        <f t="shared" si="50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31" x14ac:dyDescent="0.3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22">
        <f t="shared" si="51"/>
        <v>100.85</v>
      </c>
      <c r="P529" s="3">
        <f t="shared" si="48"/>
        <v>63.829113924050631</v>
      </c>
      <c r="Q529" s="3" t="str">
        <f t="shared" si="49"/>
        <v>theater</v>
      </c>
      <c r="R529" s="3" t="str">
        <f t="shared" si="50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x14ac:dyDescent="0.3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22">
        <f t="shared" si="51"/>
        <v>115.65217391304347</v>
      </c>
      <c r="P530" s="3">
        <f t="shared" si="48"/>
        <v>44.333333333333336</v>
      </c>
      <c r="Q530" s="3" t="str">
        <f t="shared" si="49"/>
        <v>theater</v>
      </c>
      <c r="R530" s="3" t="str">
        <f t="shared" si="50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31" x14ac:dyDescent="0.3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22">
        <f t="shared" si="51"/>
        <v>130.41666666666666</v>
      </c>
      <c r="P531" s="3">
        <f t="shared" si="48"/>
        <v>86.944444444444443</v>
      </c>
      <c r="Q531" s="3" t="str">
        <f t="shared" si="49"/>
        <v>theater</v>
      </c>
      <c r="R531" s="3" t="str">
        <f t="shared" si="50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31" x14ac:dyDescent="0.3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22">
        <f t="shared" si="51"/>
        <v>107.78267254038178</v>
      </c>
      <c r="P532" s="3">
        <f t="shared" si="48"/>
        <v>126.55172413793103</v>
      </c>
      <c r="Q532" s="3" t="str">
        <f t="shared" si="49"/>
        <v>theater</v>
      </c>
      <c r="R532" s="3" t="str">
        <f t="shared" si="50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31" x14ac:dyDescent="0.3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22">
        <f t="shared" si="51"/>
        <v>100</v>
      </c>
      <c r="P533" s="3">
        <f t="shared" si="48"/>
        <v>129.03225806451613</v>
      </c>
      <c r="Q533" s="3" t="str">
        <f t="shared" si="49"/>
        <v>theater</v>
      </c>
      <c r="R533" s="3" t="str">
        <f t="shared" si="50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31" x14ac:dyDescent="0.3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22">
        <f t="shared" si="51"/>
        <v>123.25</v>
      </c>
      <c r="P534" s="3">
        <f t="shared" si="48"/>
        <v>71.242774566473983</v>
      </c>
      <c r="Q534" s="3" t="str">
        <f t="shared" si="49"/>
        <v>theater</v>
      </c>
      <c r="R534" s="3" t="str">
        <f t="shared" si="50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31" x14ac:dyDescent="0.3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22">
        <f t="shared" si="51"/>
        <v>100.2</v>
      </c>
      <c r="P535" s="3">
        <f t="shared" si="48"/>
        <v>117.88235294117646</v>
      </c>
      <c r="Q535" s="3" t="str">
        <f t="shared" si="49"/>
        <v>theater</v>
      </c>
      <c r="R535" s="3" t="str">
        <f t="shared" si="50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31" x14ac:dyDescent="0.3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22">
        <f t="shared" si="51"/>
        <v>104.66666666666666</v>
      </c>
      <c r="P536" s="3">
        <f t="shared" si="48"/>
        <v>327.08333333333331</v>
      </c>
      <c r="Q536" s="3" t="str">
        <f t="shared" si="49"/>
        <v>theater</v>
      </c>
      <c r="R536" s="3" t="str">
        <f t="shared" si="50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1" x14ac:dyDescent="0.3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22">
        <f t="shared" si="51"/>
        <v>102.49999999999999</v>
      </c>
      <c r="P537" s="3">
        <f t="shared" si="48"/>
        <v>34.745762711864408</v>
      </c>
      <c r="Q537" s="3" t="str">
        <f t="shared" si="49"/>
        <v>theater</v>
      </c>
      <c r="R537" s="3" t="str">
        <f t="shared" si="50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31" x14ac:dyDescent="0.3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22">
        <f t="shared" si="51"/>
        <v>118.25757575757576</v>
      </c>
      <c r="P538" s="3">
        <f t="shared" si="48"/>
        <v>100.06410256410257</v>
      </c>
      <c r="Q538" s="3" t="str">
        <f t="shared" si="49"/>
        <v>theater</v>
      </c>
      <c r="R538" s="3" t="str">
        <f t="shared" si="50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31" x14ac:dyDescent="0.3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22">
        <f t="shared" si="51"/>
        <v>120.5</v>
      </c>
      <c r="P539" s="3">
        <f t="shared" si="48"/>
        <v>40.847457627118644</v>
      </c>
      <c r="Q539" s="3" t="str">
        <f t="shared" si="49"/>
        <v>theater</v>
      </c>
      <c r="R539" s="3" t="str">
        <f t="shared" si="50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31" x14ac:dyDescent="0.3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22">
        <f t="shared" si="51"/>
        <v>302.42</v>
      </c>
      <c r="P540" s="3">
        <f t="shared" si="48"/>
        <v>252.01666666666668</v>
      </c>
      <c r="Q540" s="3" t="str">
        <f t="shared" si="49"/>
        <v>theater</v>
      </c>
      <c r="R540" s="3" t="str">
        <f t="shared" si="50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31" x14ac:dyDescent="0.3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22">
        <f t="shared" si="51"/>
        <v>100.64400000000001</v>
      </c>
      <c r="P541" s="3">
        <f t="shared" si="48"/>
        <v>25.161000000000001</v>
      </c>
      <c r="Q541" s="3" t="str">
        <f t="shared" si="49"/>
        <v>theater</v>
      </c>
      <c r="R541" s="3" t="str">
        <f t="shared" si="50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31" x14ac:dyDescent="0.3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22">
        <f t="shared" si="51"/>
        <v>6.6666666666666671E-3</v>
      </c>
      <c r="P542" s="3">
        <f t="shared" si="48"/>
        <v>1</v>
      </c>
      <c r="Q542" s="3" t="str">
        <f t="shared" si="49"/>
        <v>technology</v>
      </c>
      <c r="R542" s="3" t="str">
        <f t="shared" si="50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31" x14ac:dyDescent="0.3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22">
        <f t="shared" si="51"/>
        <v>0.55555555555555558</v>
      </c>
      <c r="P543" s="3">
        <f t="shared" si="48"/>
        <v>25</v>
      </c>
      <c r="Q543" s="3" t="str">
        <f t="shared" si="49"/>
        <v>technology</v>
      </c>
      <c r="R543" s="3" t="str">
        <f t="shared" si="50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31" x14ac:dyDescent="0.3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22">
        <f t="shared" si="51"/>
        <v>3.9999999999999996E-4</v>
      </c>
      <c r="P544" s="3">
        <f t="shared" si="48"/>
        <v>1</v>
      </c>
      <c r="Q544" s="3" t="str">
        <f t="shared" si="49"/>
        <v>technology</v>
      </c>
      <c r="R544" s="3" t="str">
        <f t="shared" si="50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31" x14ac:dyDescent="0.3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22">
        <f t="shared" si="51"/>
        <v>0.31818181818181818</v>
      </c>
      <c r="P545" s="3">
        <f t="shared" si="48"/>
        <v>35</v>
      </c>
      <c r="Q545" s="3" t="str">
        <f t="shared" si="49"/>
        <v>technology</v>
      </c>
      <c r="R545" s="3" t="str">
        <f t="shared" si="50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31" x14ac:dyDescent="0.3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22">
        <f t="shared" si="51"/>
        <v>1.2</v>
      </c>
      <c r="P546" s="3">
        <f t="shared" si="48"/>
        <v>3</v>
      </c>
      <c r="Q546" s="3" t="str">
        <f t="shared" si="49"/>
        <v>technology</v>
      </c>
      <c r="R546" s="3" t="str">
        <f t="shared" si="50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31" x14ac:dyDescent="0.3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22">
        <f t="shared" si="51"/>
        <v>27.383999999999997</v>
      </c>
      <c r="P547" s="3">
        <f t="shared" si="48"/>
        <v>402.70588235294116</v>
      </c>
      <c r="Q547" s="3" t="str">
        <f t="shared" si="49"/>
        <v>technology</v>
      </c>
      <c r="R547" s="3" t="str">
        <f t="shared" si="50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31" x14ac:dyDescent="0.3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22">
        <f t="shared" si="51"/>
        <v>8.666666666666667E-2</v>
      </c>
      <c r="P548" s="3">
        <f t="shared" si="48"/>
        <v>26</v>
      </c>
      <c r="Q548" s="3" t="str">
        <f t="shared" si="49"/>
        <v>technology</v>
      </c>
      <c r="R548" s="3" t="str">
        <f t="shared" si="50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31" x14ac:dyDescent="0.3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22">
        <f t="shared" si="51"/>
        <v>0</v>
      </c>
      <c r="P549" s="3" t="e">
        <f t="shared" si="48"/>
        <v>#DIV/0!</v>
      </c>
      <c r="Q549" s="3" t="str">
        <f t="shared" si="49"/>
        <v>technology</v>
      </c>
      <c r="R549" s="3" t="str">
        <f t="shared" si="50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31" x14ac:dyDescent="0.3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22">
        <f t="shared" si="51"/>
        <v>0.09</v>
      </c>
      <c r="P550" s="3">
        <f t="shared" si="48"/>
        <v>9</v>
      </c>
      <c r="Q550" s="3" t="str">
        <f t="shared" si="49"/>
        <v>technology</v>
      </c>
      <c r="R550" s="3" t="str">
        <f t="shared" si="50"/>
        <v>web</v>
      </c>
      <c r="S550" s="10">
        <f t="shared" si="52"/>
        <v>42276.695</v>
      </c>
      <c r="T550" s="10">
        <f t="shared" si="53"/>
        <v>42306.695</v>
      </c>
    </row>
    <row r="551" spans="1:20" ht="31" x14ac:dyDescent="0.3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22">
        <f t="shared" si="51"/>
        <v>2.7199999999999998</v>
      </c>
      <c r="P551" s="3">
        <f t="shared" si="48"/>
        <v>8.5</v>
      </c>
      <c r="Q551" s="3" t="str">
        <f t="shared" si="49"/>
        <v>technology</v>
      </c>
      <c r="R551" s="3" t="str">
        <f t="shared" si="50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31" x14ac:dyDescent="0.3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22">
        <f t="shared" si="51"/>
        <v>0.70000000000000007</v>
      </c>
      <c r="P552" s="3">
        <f t="shared" si="48"/>
        <v>8.75</v>
      </c>
      <c r="Q552" s="3" t="str">
        <f t="shared" si="49"/>
        <v>technology</v>
      </c>
      <c r="R552" s="3" t="str">
        <f t="shared" si="50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31" x14ac:dyDescent="0.3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22">
        <f t="shared" si="51"/>
        <v>5.0413333333333332</v>
      </c>
      <c r="P553" s="3">
        <f t="shared" si="48"/>
        <v>135.03571428571428</v>
      </c>
      <c r="Q553" s="3" t="str">
        <f t="shared" si="49"/>
        <v>technology</v>
      </c>
      <c r="R553" s="3" t="str">
        <f t="shared" si="50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31" x14ac:dyDescent="0.3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22">
        <f t="shared" si="51"/>
        <v>0</v>
      </c>
      <c r="P554" s="3" t="e">
        <f t="shared" si="48"/>
        <v>#DIV/0!</v>
      </c>
      <c r="Q554" s="3" t="str">
        <f t="shared" si="49"/>
        <v>technology</v>
      </c>
      <c r="R554" s="3" t="str">
        <f t="shared" si="50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31" x14ac:dyDescent="0.3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22">
        <f t="shared" si="51"/>
        <v>0.49199999999999999</v>
      </c>
      <c r="P555" s="3">
        <f t="shared" si="48"/>
        <v>20.5</v>
      </c>
      <c r="Q555" s="3" t="str">
        <f t="shared" si="49"/>
        <v>technology</v>
      </c>
      <c r="R555" s="3" t="str">
        <f t="shared" si="50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31" x14ac:dyDescent="0.3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22">
        <f t="shared" si="51"/>
        <v>36.589147286821706</v>
      </c>
      <c r="P556" s="3">
        <f t="shared" si="48"/>
        <v>64.36363636363636</v>
      </c>
      <c r="Q556" s="3" t="str">
        <f t="shared" si="49"/>
        <v>technology</v>
      </c>
      <c r="R556" s="3" t="str">
        <f t="shared" si="50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31" x14ac:dyDescent="0.3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22">
        <f t="shared" si="51"/>
        <v>0</v>
      </c>
      <c r="P557" s="3" t="e">
        <f t="shared" si="48"/>
        <v>#DIV/0!</v>
      </c>
      <c r="Q557" s="3" t="str">
        <f t="shared" si="49"/>
        <v>technology</v>
      </c>
      <c r="R557" s="3" t="str">
        <f t="shared" si="50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x14ac:dyDescent="0.3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22">
        <f t="shared" si="51"/>
        <v>2.5</v>
      </c>
      <c r="P558" s="3">
        <f t="shared" si="48"/>
        <v>200</v>
      </c>
      <c r="Q558" s="3" t="str">
        <f t="shared" si="49"/>
        <v>technology</v>
      </c>
      <c r="R558" s="3" t="str">
        <f t="shared" si="50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31" x14ac:dyDescent="0.3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22">
        <f t="shared" si="51"/>
        <v>0.91066666666666674</v>
      </c>
      <c r="P559" s="3">
        <f t="shared" si="48"/>
        <v>68.3</v>
      </c>
      <c r="Q559" s="3" t="str">
        <f t="shared" si="49"/>
        <v>technology</v>
      </c>
      <c r="R559" s="3" t="str">
        <f t="shared" si="50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31" x14ac:dyDescent="0.3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22">
        <f t="shared" si="51"/>
        <v>0</v>
      </c>
      <c r="P560" s="3" t="e">
        <f t="shared" si="48"/>
        <v>#DIV/0!</v>
      </c>
      <c r="Q560" s="3" t="str">
        <f t="shared" si="49"/>
        <v>technology</v>
      </c>
      <c r="R560" s="3" t="str">
        <f t="shared" si="50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31" x14ac:dyDescent="0.3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22">
        <f t="shared" si="51"/>
        <v>2.0833333333333336E-2</v>
      </c>
      <c r="P561" s="3">
        <f t="shared" si="48"/>
        <v>50</v>
      </c>
      <c r="Q561" s="3" t="str">
        <f t="shared" si="49"/>
        <v>technology</v>
      </c>
      <c r="R561" s="3" t="str">
        <f t="shared" si="50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31" x14ac:dyDescent="0.3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22">
        <f t="shared" si="51"/>
        <v>1.2E-2</v>
      </c>
      <c r="P562" s="3">
        <f t="shared" si="48"/>
        <v>4</v>
      </c>
      <c r="Q562" s="3" t="str">
        <f t="shared" si="49"/>
        <v>technology</v>
      </c>
      <c r="R562" s="3" t="str">
        <f t="shared" si="50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31" x14ac:dyDescent="0.3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22">
        <f t="shared" si="51"/>
        <v>0.36666666666666664</v>
      </c>
      <c r="P563" s="3">
        <f t="shared" si="48"/>
        <v>27.5</v>
      </c>
      <c r="Q563" s="3" t="str">
        <f t="shared" si="49"/>
        <v>technology</v>
      </c>
      <c r="R563" s="3" t="str">
        <f t="shared" si="50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31" x14ac:dyDescent="0.3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22">
        <f t="shared" si="51"/>
        <v>0</v>
      </c>
      <c r="P564" s="3" t="e">
        <f t="shared" si="48"/>
        <v>#DIV/0!</v>
      </c>
      <c r="Q564" s="3" t="str">
        <f t="shared" si="49"/>
        <v>technology</v>
      </c>
      <c r="R564" s="3" t="str">
        <f t="shared" si="50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31" x14ac:dyDescent="0.3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22">
        <f t="shared" si="51"/>
        <v>9.0666666666666659E-2</v>
      </c>
      <c r="P565" s="3">
        <f t="shared" si="48"/>
        <v>34</v>
      </c>
      <c r="Q565" s="3" t="str">
        <f t="shared" si="49"/>
        <v>technology</v>
      </c>
      <c r="R565" s="3" t="str">
        <f t="shared" si="50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31" x14ac:dyDescent="0.3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22">
        <f t="shared" si="51"/>
        <v>5.5555555555555558E-3</v>
      </c>
      <c r="P566" s="3">
        <f t="shared" si="48"/>
        <v>1</v>
      </c>
      <c r="Q566" s="3" t="str">
        <f t="shared" si="49"/>
        <v>technology</v>
      </c>
      <c r="R566" s="3" t="str">
        <f t="shared" si="50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31" x14ac:dyDescent="0.3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22">
        <f t="shared" si="51"/>
        <v>0</v>
      </c>
      <c r="P567" s="3" t="e">
        <f t="shared" si="48"/>
        <v>#DIV/0!</v>
      </c>
      <c r="Q567" s="3" t="str">
        <f t="shared" si="49"/>
        <v>technology</v>
      </c>
      <c r="R567" s="3" t="str">
        <f t="shared" si="50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31" x14ac:dyDescent="0.3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22">
        <f t="shared" si="51"/>
        <v>0.02</v>
      </c>
      <c r="P568" s="3">
        <f t="shared" si="48"/>
        <v>1</v>
      </c>
      <c r="Q568" s="3" t="str">
        <f t="shared" si="49"/>
        <v>technology</v>
      </c>
      <c r="R568" s="3" t="str">
        <f t="shared" si="50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31" x14ac:dyDescent="0.3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22">
        <f t="shared" si="51"/>
        <v>0</v>
      </c>
      <c r="P569" s="3" t="e">
        <f t="shared" si="48"/>
        <v>#DIV/0!</v>
      </c>
      <c r="Q569" s="3" t="str">
        <f t="shared" si="49"/>
        <v>technology</v>
      </c>
      <c r="R569" s="3" t="str">
        <f t="shared" si="50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46.5" x14ac:dyDescent="0.3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22">
        <f t="shared" si="51"/>
        <v>1</v>
      </c>
      <c r="P570" s="3">
        <f t="shared" si="48"/>
        <v>49</v>
      </c>
      <c r="Q570" s="3" t="str">
        <f t="shared" si="49"/>
        <v>technology</v>
      </c>
      <c r="R570" s="3" t="str">
        <f t="shared" si="50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31" x14ac:dyDescent="0.3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22">
        <f t="shared" si="51"/>
        <v>0.8</v>
      </c>
      <c r="P571" s="3">
        <f t="shared" si="48"/>
        <v>20</v>
      </c>
      <c r="Q571" s="3" t="str">
        <f t="shared" si="49"/>
        <v>technology</v>
      </c>
      <c r="R571" s="3" t="str">
        <f t="shared" si="50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1" x14ac:dyDescent="0.3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22">
        <f t="shared" si="51"/>
        <v>0.16705882352941176</v>
      </c>
      <c r="P572" s="3">
        <f t="shared" si="48"/>
        <v>142</v>
      </c>
      <c r="Q572" s="3" t="str">
        <f t="shared" si="49"/>
        <v>technology</v>
      </c>
      <c r="R572" s="3" t="str">
        <f t="shared" si="50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31" x14ac:dyDescent="0.3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22">
        <f t="shared" si="51"/>
        <v>0.42399999999999999</v>
      </c>
      <c r="P573" s="3">
        <f t="shared" si="48"/>
        <v>53</v>
      </c>
      <c r="Q573" s="3" t="str">
        <f t="shared" si="49"/>
        <v>technology</v>
      </c>
      <c r="R573" s="3" t="str">
        <f t="shared" si="50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31" x14ac:dyDescent="0.3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22">
        <f t="shared" si="51"/>
        <v>0</v>
      </c>
      <c r="P574" s="3" t="e">
        <f t="shared" si="48"/>
        <v>#DIV/0!</v>
      </c>
      <c r="Q574" s="3" t="str">
        <f t="shared" si="49"/>
        <v>technology</v>
      </c>
      <c r="R574" s="3" t="str">
        <f t="shared" si="50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31" x14ac:dyDescent="0.3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22">
        <f t="shared" si="51"/>
        <v>0.38925389253892539</v>
      </c>
      <c r="P575" s="3">
        <f t="shared" si="48"/>
        <v>38.444444444444443</v>
      </c>
      <c r="Q575" s="3" t="str">
        <f t="shared" si="49"/>
        <v>technology</v>
      </c>
      <c r="R575" s="3" t="str">
        <f t="shared" si="50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31" x14ac:dyDescent="0.3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22">
        <f t="shared" si="51"/>
        <v>0.7155635062611807</v>
      </c>
      <c r="P576" s="3">
        <f t="shared" si="48"/>
        <v>20</v>
      </c>
      <c r="Q576" s="3" t="str">
        <f t="shared" si="49"/>
        <v>technology</v>
      </c>
      <c r="R576" s="3" t="str">
        <f t="shared" si="50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31" x14ac:dyDescent="0.3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22">
        <f t="shared" si="51"/>
        <v>0.43166666666666664</v>
      </c>
      <c r="P577" s="3">
        <f t="shared" si="48"/>
        <v>64.75</v>
      </c>
      <c r="Q577" s="3" t="str">
        <f t="shared" si="49"/>
        <v>technology</v>
      </c>
      <c r="R577" s="3" t="str">
        <f t="shared" si="50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31" x14ac:dyDescent="0.3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22">
        <f t="shared" si="51"/>
        <v>1.25E-3</v>
      </c>
      <c r="P578" s="3">
        <f t="shared" ref="P578:P641" si="54">E578/L578</f>
        <v>1</v>
      </c>
      <c r="Q578" s="3" t="str">
        <f t="shared" ref="Q578:Q641" si="55">LEFT(N578,FIND("/",N578)-1)</f>
        <v>technology</v>
      </c>
      <c r="R578" s="3" t="str">
        <f t="shared" ref="R578:R641" si="56">RIGHT(N578,LEN(N578)-SEARCH("/",N578))</f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31" x14ac:dyDescent="0.3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22">
        <f t="shared" ref="O579:O642" si="57">E579/D579*100</f>
        <v>0.2</v>
      </c>
      <c r="P579" s="3">
        <f t="shared" si="54"/>
        <v>10</v>
      </c>
      <c r="Q579" s="3" t="str">
        <f t="shared" si="55"/>
        <v>technology</v>
      </c>
      <c r="R579" s="3" t="str">
        <f t="shared" si="56"/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x14ac:dyDescent="0.3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22">
        <f t="shared" si="57"/>
        <v>1.12E-2</v>
      </c>
      <c r="P580" s="3">
        <f t="shared" si="54"/>
        <v>2</v>
      </c>
      <c r="Q580" s="3" t="str">
        <f t="shared" si="55"/>
        <v>technology</v>
      </c>
      <c r="R580" s="3" t="str">
        <f t="shared" si="56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1" x14ac:dyDescent="0.3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22">
        <f t="shared" si="57"/>
        <v>1.4583333333333333</v>
      </c>
      <c r="P581" s="3">
        <f t="shared" si="54"/>
        <v>35</v>
      </c>
      <c r="Q581" s="3" t="str">
        <f t="shared" si="55"/>
        <v>technology</v>
      </c>
      <c r="R581" s="3" t="str">
        <f t="shared" si="56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31" x14ac:dyDescent="0.3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22">
        <f t="shared" si="57"/>
        <v>3.3333333333333333E-2</v>
      </c>
      <c r="P582" s="3">
        <f t="shared" si="54"/>
        <v>1</v>
      </c>
      <c r="Q582" s="3" t="str">
        <f t="shared" si="55"/>
        <v>technology</v>
      </c>
      <c r="R582" s="3" t="str">
        <f t="shared" si="56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31" x14ac:dyDescent="0.3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22">
        <f t="shared" si="57"/>
        <v>0</v>
      </c>
      <c r="P583" s="3" t="e">
        <f t="shared" si="54"/>
        <v>#DIV/0!</v>
      </c>
      <c r="Q583" s="3" t="str">
        <f t="shared" si="55"/>
        <v>technology</v>
      </c>
      <c r="R583" s="3" t="str">
        <f t="shared" si="56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31" x14ac:dyDescent="0.3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22">
        <f t="shared" si="57"/>
        <v>0</v>
      </c>
      <c r="P584" s="3" t="e">
        <f t="shared" si="54"/>
        <v>#DIV/0!</v>
      </c>
      <c r="Q584" s="3" t="str">
        <f t="shared" si="55"/>
        <v>technology</v>
      </c>
      <c r="R584" s="3" t="str">
        <f t="shared" si="56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1" x14ac:dyDescent="0.3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22">
        <f t="shared" si="57"/>
        <v>1.1111111111111112E-2</v>
      </c>
      <c r="P585" s="3">
        <f t="shared" si="54"/>
        <v>1</v>
      </c>
      <c r="Q585" s="3" t="str">
        <f t="shared" si="55"/>
        <v>technology</v>
      </c>
      <c r="R585" s="3" t="str">
        <f t="shared" si="56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1" x14ac:dyDescent="0.3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22">
        <f t="shared" si="57"/>
        <v>1</v>
      </c>
      <c r="P586" s="3">
        <f t="shared" si="54"/>
        <v>5</v>
      </c>
      <c r="Q586" s="3" t="str">
        <f t="shared" si="55"/>
        <v>technology</v>
      </c>
      <c r="R586" s="3" t="str">
        <f t="shared" si="56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6.5" x14ac:dyDescent="0.3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22">
        <f t="shared" si="57"/>
        <v>0</v>
      </c>
      <c r="P587" s="3" t="e">
        <f t="shared" si="54"/>
        <v>#DIV/0!</v>
      </c>
      <c r="Q587" s="3" t="str">
        <f t="shared" si="55"/>
        <v>technology</v>
      </c>
      <c r="R587" s="3" t="str">
        <f t="shared" si="56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31" x14ac:dyDescent="0.3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22">
        <f t="shared" si="57"/>
        <v>0.55999999999999994</v>
      </c>
      <c r="P588" s="3">
        <f t="shared" si="54"/>
        <v>14</v>
      </c>
      <c r="Q588" s="3" t="str">
        <f t="shared" si="55"/>
        <v>technology</v>
      </c>
      <c r="R588" s="3" t="str">
        <f t="shared" si="56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62" x14ac:dyDescent="0.3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22">
        <f t="shared" si="57"/>
        <v>9.0833333333333339</v>
      </c>
      <c r="P589" s="3">
        <f t="shared" si="54"/>
        <v>389.28571428571428</v>
      </c>
      <c r="Q589" s="3" t="str">
        <f t="shared" si="55"/>
        <v>technology</v>
      </c>
      <c r="R589" s="3" t="str">
        <f t="shared" si="56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31" x14ac:dyDescent="0.3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22">
        <f t="shared" si="57"/>
        <v>3.3444444444444441</v>
      </c>
      <c r="P590" s="3">
        <f t="shared" si="54"/>
        <v>150.5</v>
      </c>
      <c r="Q590" s="3" t="str">
        <f t="shared" si="55"/>
        <v>technology</v>
      </c>
      <c r="R590" s="3" t="str">
        <f t="shared" si="56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3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22">
        <f t="shared" si="57"/>
        <v>1.3333333333333334E-2</v>
      </c>
      <c r="P591" s="3">
        <f t="shared" si="54"/>
        <v>1</v>
      </c>
      <c r="Q591" s="3" t="str">
        <f t="shared" si="55"/>
        <v>technology</v>
      </c>
      <c r="R591" s="3" t="str">
        <f t="shared" si="56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31" x14ac:dyDescent="0.3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22">
        <f t="shared" si="57"/>
        <v>4.46</v>
      </c>
      <c r="P592" s="3">
        <f t="shared" si="54"/>
        <v>24.777777777777779</v>
      </c>
      <c r="Q592" s="3" t="str">
        <f t="shared" si="55"/>
        <v>technology</v>
      </c>
      <c r="R592" s="3" t="str">
        <f t="shared" si="56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31" x14ac:dyDescent="0.3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22">
        <f t="shared" si="57"/>
        <v>6.0999999999999999E-2</v>
      </c>
      <c r="P593" s="3">
        <f t="shared" si="54"/>
        <v>30.5</v>
      </c>
      <c r="Q593" s="3" t="str">
        <f t="shared" si="55"/>
        <v>technology</v>
      </c>
      <c r="R593" s="3" t="str">
        <f t="shared" si="56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31" x14ac:dyDescent="0.3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22">
        <f t="shared" si="57"/>
        <v>3.3333333333333335</v>
      </c>
      <c r="P594" s="3">
        <f t="shared" si="54"/>
        <v>250</v>
      </c>
      <c r="Q594" s="3" t="str">
        <f t="shared" si="55"/>
        <v>technology</v>
      </c>
      <c r="R594" s="3" t="str">
        <f t="shared" si="56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31" x14ac:dyDescent="0.3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22">
        <f t="shared" si="57"/>
        <v>23</v>
      </c>
      <c r="P595" s="3">
        <f t="shared" si="54"/>
        <v>16.428571428571427</v>
      </c>
      <c r="Q595" s="3" t="str">
        <f t="shared" si="55"/>
        <v>technology</v>
      </c>
      <c r="R595" s="3" t="str">
        <f t="shared" si="56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x14ac:dyDescent="0.3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22">
        <f t="shared" si="57"/>
        <v>0.104</v>
      </c>
      <c r="P596" s="3">
        <f t="shared" si="54"/>
        <v>13</v>
      </c>
      <c r="Q596" s="3" t="str">
        <f t="shared" si="55"/>
        <v>technology</v>
      </c>
      <c r="R596" s="3" t="str">
        <f t="shared" si="56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31" x14ac:dyDescent="0.3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22">
        <f t="shared" si="57"/>
        <v>0.42599999999999999</v>
      </c>
      <c r="P597" s="3">
        <f t="shared" si="54"/>
        <v>53.25</v>
      </c>
      <c r="Q597" s="3" t="str">
        <f t="shared" si="55"/>
        <v>technology</v>
      </c>
      <c r="R597" s="3" t="str">
        <f t="shared" si="56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1" x14ac:dyDescent="0.3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22">
        <f t="shared" si="57"/>
        <v>0.03</v>
      </c>
      <c r="P598" s="3">
        <f t="shared" si="54"/>
        <v>3</v>
      </c>
      <c r="Q598" s="3" t="str">
        <f t="shared" si="55"/>
        <v>technology</v>
      </c>
      <c r="R598" s="3" t="str">
        <f t="shared" si="56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31" x14ac:dyDescent="0.3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22">
        <f t="shared" si="57"/>
        <v>0.26666666666666666</v>
      </c>
      <c r="P599" s="3">
        <f t="shared" si="54"/>
        <v>10</v>
      </c>
      <c r="Q599" s="3" t="str">
        <f t="shared" si="55"/>
        <v>technology</v>
      </c>
      <c r="R599" s="3" t="str">
        <f t="shared" si="56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1" x14ac:dyDescent="0.3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22">
        <f t="shared" si="57"/>
        <v>34</v>
      </c>
      <c r="P600" s="3">
        <f t="shared" si="54"/>
        <v>121.42857142857143</v>
      </c>
      <c r="Q600" s="3" t="str">
        <f t="shared" si="55"/>
        <v>technology</v>
      </c>
      <c r="R600" s="3" t="str">
        <f t="shared" si="56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31" x14ac:dyDescent="0.3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22">
        <f t="shared" si="57"/>
        <v>6.2E-2</v>
      </c>
      <c r="P601" s="3">
        <f t="shared" si="54"/>
        <v>15.5</v>
      </c>
      <c r="Q601" s="3" t="str">
        <f t="shared" si="55"/>
        <v>technology</v>
      </c>
      <c r="R601" s="3" t="str">
        <f t="shared" si="56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x14ac:dyDescent="0.3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22">
        <f t="shared" si="57"/>
        <v>2</v>
      </c>
      <c r="P602" s="3">
        <f t="shared" si="54"/>
        <v>100</v>
      </c>
      <c r="Q602" s="3" t="str">
        <f t="shared" si="55"/>
        <v>technology</v>
      </c>
      <c r="R602" s="3" t="str">
        <f t="shared" si="56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31" x14ac:dyDescent="0.3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22">
        <f t="shared" si="57"/>
        <v>1.4000000000000001</v>
      </c>
      <c r="P603" s="3">
        <f t="shared" si="54"/>
        <v>23.333333333333332</v>
      </c>
      <c r="Q603" s="3" t="str">
        <f t="shared" si="55"/>
        <v>technology</v>
      </c>
      <c r="R603" s="3" t="str">
        <f t="shared" si="56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31" x14ac:dyDescent="0.3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22">
        <f t="shared" si="57"/>
        <v>0</v>
      </c>
      <c r="P604" s="3" t="e">
        <f t="shared" si="54"/>
        <v>#DIV/0!</v>
      </c>
      <c r="Q604" s="3" t="str">
        <f t="shared" si="55"/>
        <v>technology</v>
      </c>
      <c r="R604" s="3" t="str">
        <f t="shared" si="56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31" x14ac:dyDescent="0.3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22">
        <f t="shared" si="57"/>
        <v>3.9334666666666664</v>
      </c>
      <c r="P605" s="3">
        <f t="shared" si="54"/>
        <v>45.386153846153846</v>
      </c>
      <c r="Q605" s="3" t="str">
        <f t="shared" si="55"/>
        <v>technology</v>
      </c>
      <c r="R605" s="3" t="str">
        <f t="shared" si="56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31" x14ac:dyDescent="0.3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22">
        <f t="shared" si="57"/>
        <v>0</v>
      </c>
      <c r="P606" s="3" t="e">
        <f t="shared" si="54"/>
        <v>#DIV/0!</v>
      </c>
      <c r="Q606" s="3" t="str">
        <f t="shared" si="55"/>
        <v>technology</v>
      </c>
      <c r="R606" s="3" t="str">
        <f t="shared" si="56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x14ac:dyDescent="0.3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22">
        <f t="shared" si="57"/>
        <v>2.62</v>
      </c>
      <c r="P607" s="3">
        <f t="shared" si="54"/>
        <v>16.375</v>
      </c>
      <c r="Q607" s="3" t="str">
        <f t="shared" si="55"/>
        <v>technology</v>
      </c>
      <c r="R607" s="3" t="str">
        <f t="shared" si="56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31" x14ac:dyDescent="0.3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22">
        <f t="shared" si="57"/>
        <v>0.2</v>
      </c>
      <c r="P608" s="3">
        <f t="shared" si="54"/>
        <v>10</v>
      </c>
      <c r="Q608" s="3" t="str">
        <f t="shared" si="55"/>
        <v>technology</v>
      </c>
      <c r="R608" s="3" t="str">
        <f t="shared" si="56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31" x14ac:dyDescent="0.3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22">
        <f t="shared" si="57"/>
        <v>0</v>
      </c>
      <c r="P609" s="3" t="e">
        <f t="shared" si="54"/>
        <v>#DIV/0!</v>
      </c>
      <c r="Q609" s="3" t="str">
        <f t="shared" si="55"/>
        <v>technology</v>
      </c>
      <c r="R609" s="3" t="str">
        <f t="shared" si="56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31" x14ac:dyDescent="0.3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22">
        <f t="shared" si="57"/>
        <v>0.97400000000000009</v>
      </c>
      <c r="P610" s="3">
        <f t="shared" si="54"/>
        <v>292.2</v>
      </c>
      <c r="Q610" s="3" t="str">
        <f t="shared" si="55"/>
        <v>technology</v>
      </c>
      <c r="R610" s="3" t="str">
        <f t="shared" si="56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31" x14ac:dyDescent="0.3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22">
        <f t="shared" si="57"/>
        <v>0.64102564102564097</v>
      </c>
      <c r="P611" s="3">
        <f t="shared" si="54"/>
        <v>5</v>
      </c>
      <c r="Q611" s="3" t="str">
        <f t="shared" si="55"/>
        <v>technology</v>
      </c>
      <c r="R611" s="3" t="str">
        <f t="shared" si="56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31" x14ac:dyDescent="0.3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22">
        <f t="shared" si="57"/>
        <v>0</v>
      </c>
      <c r="P612" s="3" t="e">
        <f t="shared" si="54"/>
        <v>#DIV/0!</v>
      </c>
      <c r="Q612" s="3" t="str">
        <f t="shared" si="55"/>
        <v>technology</v>
      </c>
      <c r="R612" s="3" t="str">
        <f t="shared" si="56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31" x14ac:dyDescent="0.3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22">
        <f t="shared" si="57"/>
        <v>0</v>
      </c>
      <c r="P613" s="3" t="e">
        <f t="shared" si="54"/>
        <v>#DIV/0!</v>
      </c>
      <c r="Q613" s="3" t="str">
        <f t="shared" si="55"/>
        <v>technology</v>
      </c>
      <c r="R613" s="3" t="str">
        <f t="shared" si="56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x14ac:dyDescent="0.3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22">
        <f t="shared" si="57"/>
        <v>0</v>
      </c>
      <c r="P614" s="3" t="e">
        <f t="shared" si="54"/>
        <v>#DIV/0!</v>
      </c>
      <c r="Q614" s="3" t="str">
        <f t="shared" si="55"/>
        <v>technology</v>
      </c>
      <c r="R614" s="3" t="str">
        <f t="shared" si="56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31" x14ac:dyDescent="0.3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22">
        <f t="shared" si="57"/>
        <v>21.363333333333333</v>
      </c>
      <c r="P615" s="3">
        <f t="shared" si="54"/>
        <v>105.93388429752066</v>
      </c>
      <c r="Q615" s="3" t="str">
        <f t="shared" si="55"/>
        <v>technology</v>
      </c>
      <c r="R615" s="3" t="str">
        <f t="shared" si="56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31" x14ac:dyDescent="0.3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22">
        <f t="shared" si="57"/>
        <v>0</v>
      </c>
      <c r="P616" s="3" t="e">
        <f t="shared" si="54"/>
        <v>#DIV/0!</v>
      </c>
      <c r="Q616" s="3" t="str">
        <f t="shared" si="55"/>
        <v>technology</v>
      </c>
      <c r="R616" s="3" t="str">
        <f t="shared" si="56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31" x14ac:dyDescent="0.3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22">
        <f t="shared" si="57"/>
        <v>0</v>
      </c>
      <c r="P617" s="3" t="e">
        <f t="shared" si="54"/>
        <v>#DIV/0!</v>
      </c>
      <c r="Q617" s="3" t="str">
        <f t="shared" si="55"/>
        <v>technology</v>
      </c>
      <c r="R617" s="3" t="str">
        <f t="shared" si="56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31" x14ac:dyDescent="0.3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22">
        <f t="shared" si="57"/>
        <v>0</v>
      </c>
      <c r="P618" s="3" t="e">
        <f t="shared" si="54"/>
        <v>#DIV/0!</v>
      </c>
      <c r="Q618" s="3" t="str">
        <f t="shared" si="55"/>
        <v>technology</v>
      </c>
      <c r="R618" s="3" t="str">
        <f t="shared" si="56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31" x14ac:dyDescent="0.3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22">
        <f t="shared" si="57"/>
        <v>3</v>
      </c>
      <c r="P619" s="3">
        <f t="shared" si="54"/>
        <v>20</v>
      </c>
      <c r="Q619" s="3" t="str">
        <f t="shared" si="55"/>
        <v>technology</v>
      </c>
      <c r="R619" s="3" t="str">
        <f t="shared" si="56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31" x14ac:dyDescent="0.3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22">
        <f t="shared" si="57"/>
        <v>0</v>
      </c>
      <c r="P620" s="3" t="e">
        <f t="shared" si="54"/>
        <v>#DIV/0!</v>
      </c>
      <c r="Q620" s="3" t="str">
        <f t="shared" si="55"/>
        <v>technology</v>
      </c>
      <c r="R620" s="3" t="str">
        <f t="shared" si="56"/>
        <v>web</v>
      </c>
      <c r="S620" s="10">
        <f t="shared" si="58"/>
        <v>42317.60188657407</v>
      </c>
      <c r="T620" s="10">
        <f t="shared" si="59"/>
        <v>42347.60188657407</v>
      </c>
    </row>
    <row r="621" spans="1:20" x14ac:dyDescent="0.3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22">
        <f t="shared" si="57"/>
        <v>3.9999999999999996E-5</v>
      </c>
      <c r="P621" s="3">
        <f t="shared" si="54"/>
        <v>1</v>
      </c>
      <c r="Q621" s="3" t="str">
        <f t="shared" si="55"/>
        <v>technology</v>
      </c>
      <c r="R621" s="3" t="str">
        <f t="shared" si="56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31" x14ac:dyDescent="0.3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22">
        <f t="shared" si="57"/>
        <v>1</v>
      </c>
      <c r="P622" s="3">
        <f t="shared" si="54"/>
        <v>300</v>
      </c>
      <c r="Q622" s="3" t="str">
        <f t="shared" si="55"/>
        <v>technology</v>
      </c>
      <c r="R622" s="3" t="str">
        <f t="shared" si="56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31" x14ac:dyDescent="0.3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22">
        <f t="shared" si="57"/>
        <v>1.044</v>
      </c>
      <c r="P623" s="3">
        <f t="shared" si="54"/>
        <v>87</v>
      </c>
      <c r="Q623" s="3" t="str">
        <f t="shared" si="55"/>
        <v>technology</v>
      </c>
      <c r="R623" s="3" t="str">
        <f t="shared" si="56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31" x14ac:dyDescent="0.3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22">
        <f t="shared" si="57"/>
        <v>5.6833333333333336</v>
      </c>
      <c r="P624" s="3">
        <f t="shared" si="54"/>
        <v>37.888888888888886</v>
      </c>
      <c r="Q624" s="3" t="str">
        <f t="shared" si="55"/>
        <v>technology</v>
      </c>
      <c r="R624" s="3" t="str">
        <f t="shared" si="56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31" x14ac:dyDescent="0.3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22">
        <f t="shared" si="57"/>
        <v>0</v>
      </c>
      <c r="P625" s="3" t="e">
        <f t="shared" si="54"/>
        <v>#DIV/0!</v>
      </c>
      <c r="Q625" s="3" t="str">
        <f t="shared" si="55"/>
        <v>technology</v>
      </c>
      <c r="R625" s="3" t="str">
        <f t="shared" si="56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31" x14ac:dyDescent="0.3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22">
        <f t="shared" si="57"/>
        <v>0</v>
      </c>
      <c r="P626" s="3" t="e">
        <f t="shared" si="54"/>
        <v>#DIV/0!</v>
      </c>
      <c r="Q626" s="3" t="str">
        <f t="shared" si="55"/>
        <v>technology</v>
      </c>
      <c r="R626" s="3" t="str">
        <f t="shared" si="56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31" x14ac:dyDescent="0.3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22">
        <f t="shared" si="57"/>
        <v>0</v>
      </c>
      <c r="P627" s="3" t="e">
        <f t="shared" si="54"/>
        <v>#DIV/0!</v>
      </c>
      <c r="Q627" s="3" t="str">
        <f t="shared" si="55"/>
        <v>technology</v>
      </c>
      <c r="R627" s="3" t="str">
        <f t="shared" si="56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31" x14ac:dyDescent="0.3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22">
        <f t="shared" si="57"/>
        <v>17.380000000000003</v>
      </c>
      <c r="P628" s="3">
        <f t="shared" si="54"/>
        <v>111.41025641025641</v>
      </c>
      <c r="Q628" s="3" t="str">
        <f t="shared" si="55"/>
        <v>technology</v>
      </c>
      <c r="R628" s="3" t="str">
        <f t="shared" si="56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31" x14ac:dyDescent="0.3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22">
        <f t="shared" si="57"/>
        <v>0.02</v>
      </c>
      <c r="P629" s="3">
        <f t="shared" si="54"/>
        <v>90</v>
      </c>
      <c r="Q629" s="3" t="str">
        <f t="shared" si="55"/>
        <v>technology</v>
      </c>
      <c r="R629" s="3" t="str">
        <f t="shared" si="56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31" x14ac:dyDescent="0.3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22">
        <f t="shared" si="57"/>
        <v>0</v>
      </c>
      <c r="P630" s="3" t="e">
        <f t="shared" si="54"/>
        <v>#DIV/0!</v>
      </c>
      <c r="Q630" s="3" t="str">
        <f t="shared" si="55"/>
        <v>technology</v>
      </c>
      <c r="R630" s="3" t="str">
        <f t="shared" si="56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31" x14ac:dyDescent="0.3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22">
        <f t="shared" si="57"/>
        <v>0.17500000000000002</v>
      </c>
      <c r="P631" s="3">
        <f t="shared" si="54"/>
        <v>116.66666666666667</v>
      </c>
      <c r="Q631" s="3" t="str">
        <f t="shared" si="55"/>
        <v>technology</v>
      </c>
      <c r="R631" s="3" t="str">
        <f t="shared" si="56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31" x14ac:dyDescent="0.3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22">
        <f t="shared" si="57"/>
        <v>8.3340278356529712E-2</v>
      </c>
      <c r="P632" s="3">
        <f t="shared" si="54"/>
        <v>10</v>
      </c>
      <c r="Q632" s="3" t="str">
        <f t="shared" si="55"/>
        <v>technology</v>
      </c>
      <c r="R632" s="3" t="str">
        <f t="shared" si="56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1" x14ac:dyDescent="0.3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22">
        <f t="shared" si="57"/>
        <v>1.38</v>
      </c>
      <c r="P633" s="3">
        <f t="shared" si="54"/>
        <v>76.666666666666671</v>
      </c>
      <c r="Q633" s="3" t="str">
        <f t="shared" si="55"/>
        <v>technology</v>
      </c>
      <c r="R633" s="3" t="str">
        <f t="shared" si="56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1" x14ac:dyDescent="0.3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22">
        <f t="shared" si="57"/>
        <v>0</v>
      </c>
      <c r="P634" s="3" t="e">
        <f t="shared" si="54"/>
        <v>#DIV/0!</v>
      </c>
      <c r="Q634" s="3" t="str">
        <f t="shared" si="55"/>
        <v>technology</v>
      </c>
      <c r="R634" s="3" t="str">
        <f t="shared" si="56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31" x14ac:dyDescent="0.3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22">
        <f t="shared" si="57"/>
        <v>12.45</v>
      </c>
      <c r="P635" s="3">
        <f t="shared" si="54"/>
        <v>49.8</v>
      </c>
      <c r="Q635" s="3" t="str">
        <f t="shared" si="55"/>
        <v>technology</v>
      </c>
      <c r="R635" s="3" t="str">
        <f t="shared" si="56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1" x14ac:dyDescent="0.3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22">
        <f t="shared" si="57"/>
        <v>0.02</v>
      </c>
      <c r="P636" s="3">
        <f t="shared" si="54"/>
        <v>1</v>
      </c>
      <c r="Q636" s="3" t="str">
        <f t="shared" si="55"/>
        <v>technology</v>
      </c>
      <c r="R636" s="3" t="str">
        <f t="shared" si="56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x14ac:dyDescent="0.3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22">
        <f t="shared" si="57"/>
        <v>8.0000000000000002E-3</v>
      </c>
      <c r="P637" s="3">
        <f t="shared" si="54"/>
        <v>2</v>
      </c>
      <c r="Q637" s="3" t="str">
        <f t="shared" si="55"/>
        <v>technology</v>
      </c>
      <c r="R637" s="3" t="str">
        <f t="shared" si="56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1" x14ac:dyDescent="0.3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22">
        <f t="shared" si="57"/>
        <v>0.2</v>
      </c>
      <c r="P638" s="3">
        <f t="shared" si="54"/>
        <v>4</v>
      </c>
      <c r="Q638" s="3" t="str">
        <f t="shared" si="55"/>
        <v>technology</v>
      </c>
      <c r="R638" s="3" t="str">
        <f t="shared" si="56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31" x14ac:dyDescent="0.3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22">
        <f t="shared" si="57"/>
        <v>0</v>
      </c>
      <c r="P639" s="3" t="e">
        <f t="shared" si="54"/>
        <v>#DIV/0!</v>
      </c>
      <c r="Q639" s="3" t="str">
        <f t="shared" si="55"/>
        <v>technology</v>
      </c>
      <c r="R639" s="3" t="str">
        <f t="shared" si="56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22">
        <f t="shared" si="57"/>
        <v>9.0000000000000011E-3</v>
      </c>
      <c r="P640" s="3">
        <f t="shared" si="54"/>
        <v>3</v>
      </c>
      <c r="Q640" s="3" t="str">
        <f t="shared" si="55"/>
        <v>technology</v>
      </c>
      <c r="R640" s="3" t="str">
        <f t="shared" si="56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x14ac:dyDescent="0.3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22">
        <f t="shared" si="57"/>
        <v>9.9999999999999991E-5</v>
      </c>
      <c r="P641" s="3">
        <f t="shared" si="54"/>
        <v>1</v>
      </c>
      <c r="Q641" s="3" t="str">
        <f t="shared" si="55"/>
        <v>technology</v>
      </c>
      <c r="R641" s="3" t="str">
        <f t="shared" si="56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31" x14ac:dyDescent="0.3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22">
        <f t="shared" si="57"/>
        <v>144.28571428571428</v>
      </c>
      <c r="P642" s="3">
        <f t="shared" ref="P642:P705" si="60">E642/L642</f>
        <v>50.5</v>
      </c>
      <c r="Q642" s="3" t="str">
        <f t="shared" ref="Q642:Q705" si="61">LEFT(N642,FIND("/",N642)-1)</f>
        <v>technology</v>
      </c>
      <c r="R642" s="3" t="str">
        <f t="shared" ref="R642:R705" si="62">RIGHT(N642,LEN(N642)-SEARCH("/",N642))</f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31" x14ac:dyDescent="0.3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22">
        <f t="shared" ref="O643:O706" si="63">E643/D643*100</f>
        <v>119.16249999999999</v>
      </c>
      <c r="P643" s="3">
        <f t="shared" si="60"/>
        <v>151.31746031746033</v>
      </c>
      <c r="Q643" s="3" t="str">
        <f t="shared" si="61"/>
        <v>technology</v>
      </c>
      <c r="R643" s="3" t="str">
        <f t="shared" si="62"/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31" x14ac:dyDescent="0.3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22">
        <f t="shared" si="63"/>
        <v>1460.4850000000001</v>
      </c>
      <c r="P644" s="3">
        <f t="shared" si="60"/>
        <v>134.3592456301748</v>
      </c>
      <c r="Q644" s="3" t="str">
        <f t="shared" si="61"/>
        <v>technology</v>
      </c>
      <c r="R644" s="3" t="str">
        <f t="shared" si="62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1" x14ac:dyDescent="0.3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22">
        <f t="shared" si="63"/>
        <v>105.80799999999999</v>
      </c>
      <c r="P645" s="3">
        <f t="shared" si="60"/>
        <v>174.02631578947367</v>
      </c>
      <c r="Q645" s="3" t="str">
        <f t="shared" si="61"/>
        <v>technology</v>
      </c>
      <c r="R645" s="3" t="str">
        <f t="shared" si="62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31" x14ac:dyDescent="0.3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22">
        <f t="shared" si="63"/>
        <v>300.11791999999997</v>
      </c>
      <c r="P646" s="3">
        <f t="shared" si="60"/>
        <v>73.486268364348675</v>
      </c>
      <c r="Q646" s="3" t="str">
        <f t="shared" si="61"/>
        <v>technology</v>
      </c>
      <c r="R646" s="3" t="str">
        <f t="shared" si="62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x14ac:dyDescent="0.3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22">
        <f t="shared" si="63"/>
        <v>278.7</v>
      </c>
      <c r="P647" s="3">
        <f t="shared" si="60"/>
        <v>23.518987341772153</v>
      </c>
      <c r="Q647" s="3" t="str">
        <f t="shared" si="61"/>
        <v>technology</v>
      </c>
      <c r="R647" s="3" t="str">
        <f t="shared" si="62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31" x14ac:dyDescent="0.3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22">
        <f t="shared" si="63"/>
        <v>131.87625</v>
      </c>
      <c r="P648" s="3">
        <f t="shared" si="60"/>
        <v>39.074444444444445</v>
      </c>
      <c r="Q648" s="3" t="str">
        <f t="shared" si="61"/>
        <v>technology</v>
      </c>
      <c r="R648" s="3" t="str">
        <f t="shared" si="62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31" x14ac:dyDescent="0.3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22">
        <f t="shared" si="63"/>
        <v>107.05</v>
      </c>
      <c r="P649" s="3">
        <f t="shared" si="60"/>
        <v>125.94117647058823</v>
      </c>
      <c r="Q649" s="3" t="str">
        <f t="shared" si="61"/>
        <v>technology</v>
      </c>
      <c r="R649" s="3" t="str">
        <f t="shared" si="62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x14ac:dyDescent="0.3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22">
        <f t="shared" si="63"/>
        <v>126.82285714285715</v>
      </c>
      <c r="P650" s="3">
        <f t="shared" si="60"/>
        <v>1644</v>
      </c>
      <c r="Q650" s="3" t="str">
        <f t="shared" si="61"/>
        <v>technology</v>
      </c>
      <c r="R650" s="3" t="str">
        <f t="shared" si="62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31" x14ac:dyDescent="0.3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22">
        <f t="shared" si="63"/>
        <v>139.96</v>
      </c>
      <c r="P651" s="3">
        <f t="shared" si="60"/>
        <v>42.670731707317074</v>
      </c>
      <c r="Q651" s="3" t="str">
        <f t="shared" si="61"/>
        <v>technology</v>
      </c>
      <c r="R651" s="3" t="str">
        <f t="shared" si="62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31" x14ac:dyDescent="0.3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22">
        <f t="shared" si="63"/>
        <v>112.4</v>
      </c>
      <c r="P652" s="3">
        <f t="shared" si="60"/>
        <v>35.125</v>
      </c>
      <c r="Q652" s="3" t="str">
        <f t="shared" si="61"/>
        <v>technology</v>
      </c>
      <c r="R652" s="3" t="str">
        <f t="shared" si="62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31" x14ac:dyDescent="0.3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22">
        <f t="shared" si="63"/>
        <v>100.52799999999999</v>
      </c>
      <c r="P653" s="3">
        <f t="shared" si="60"/>
        <v>239.35238095238094</v>
      </c>
      <c r="Q653" s="3" t="str">
        <f t="shared" si="61"/>
        <v>technology</v>
      </c>
      <c r="R653" s="3" t="str">
        <f t="shared" si="62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31" x14ac:dyDescent="0.3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22">
        <f t="shared" si="63"/>
        <v>100.46666666666665</v>
      </c>
      <c r="P654" s="3">
        <f t="shared" si="60"/>
        <v>107.64285714285714</v>
      </c>
      <c r="Q654" s="3" t="str">
        <f t="shared" si="61"/>
        <v>technology</v>
      </c>
      <c r="R654" s="3" t="str">
        <f t="shared" si="62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31" x14ac:dyDescent="0.3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22">
        <f t="shared" si="63"/>
        <v>141.446</v>
      </c>
      <c r="P655" s="3">
        <f t="shared" si="60"/>
        <v>95.830623306233065</v>
      </c>
      <c r="Q655" s="3" t="str">
        <f t="shared" si="61"/>
        <v>technology</v>
      </c>
      <c r="R655" s="3" t="str">
        <f t="shared" si="62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31" x14ac:dyDescent="0.3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22">
        <f t="shared" si="63"/>
        <v>267.29166666666669</v>
      </c>
      <c r="P656" s="3">
        <f t="shared" si="60"/>
        <v>31.663376110562684</v>
      </c>
      <c r="Q656" s="3" t="str">
        <f t="shared" si="61"/>
        <v>technology</v>
      </c>
      <c r="R656" s="3" t="str">
        <f t="shared" si="62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31" x14ac:dyDescent="0.3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22">
        <f t="shared" si="63"/>
        <v>146.88749999999999</v>
      </c>
      <c r="P657" s="3">
        <f t="shared" si="60"/>
        <v>42.886861313868614</v>
      </c>
      <c r="Q657" s="3" t="str">
        <f t="shared" si="61"/>
        <v>technology</v>
      </c>
      <c r="R657" s="3" t="str">
        <f t="shared" si="62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31" x14ac:dyDescent="0.3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22">
        <f t="shared" si="63"/>
        <v>213.56</v>
      </c>
      <c r="P658" s="3">
        <f t="shared" si="60"/>
        <v>122.73563218390805</v>
      </c>
      <c r="Q658" s="3" t="str">
        <f t="shared" si="61"/>
        <v>technology</v>
      </c>
      <c r="R658" s="3" t="str">
        <f t="shared" si="62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31" x14ac:dyDescent="0.3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22">
        <f t="shared" si="63"/>
        <v>125.69999999999999</v>
      </c>
      <c r="P659" s="3">
        <f t="shared" si="60"/>
        <v>190.45454545454547</v>
      </c>
      <c r="Q659" s="3" t="str">
        <f t="shared" si="61"/>
        <v>technology</v>
      </c>
      <c r="R659" s="3" t="str">
        <f t="shared" si="62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31" x14ac:dyDescent="0.3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22">
        <f t="shared" si="63"/>
        <v>104.46206037108834</v>
      </c>
      <c r="P660" s="3">
        <f t="shared" si="60"/>
        <v>109.33695652173913</v>
      </c>
      <c r="Q660" s="3" t="str">
        <f t="shared" si="61"/>
        <v>technology</v>
      </c>
      <c r="R660" s="3" t="str">
        <f t="shared" si="62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22">
        <f t="shared" si="63"/>
        <v>100.56666666666668</v>
      </c>
      <c r="P661" s="3">
        <f t="shared" si="60"/>
        <v>143.66666666666666</v>
      </c>
      <c r="Q661" s="3" t="str">
        <f t="shared" si="61"/>
        <v>technology</v>
      </c>
      <c r="R661" s="3" t="str">
        <f t="shared" si="62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31" x14ac:dyDescent="0.3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22">
        <f t="shared" si="63"/>
        <v>3.0579999999999998</v>
      </c>
      <c r="P662" s="3">
        <f t="shared" si="60"/>
        <v>84.944444444444443</v>
      </c>
      <c r="Q662" s="3" t="str">
        <f t="shared" si="61"/>
        <v>technology</v>
      </c>
      <c r="R662" s="3" t="str">
        <f t="shared" si="62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31" x14ac:dyDescent="0.3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22">
        <f t="shared" si="63"/>
        <v>0.95</v>
      </c>
      <c r="P663" s="3">
        <f t="shared" si="60"/>
        <v>10.555555555555555</v>
      </c>
      <c r="Q663" s="3" t="str">
        <f t="shared" si="61"/>
        <v>technology</v>
      </c>
      <c r="R663" s="3" t="str">
        <f t="shared" si="62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1" x14ac:dyDescent="0.3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22">
        <f t="shared" si="63"/>
        <v>0.4</v>
      </c>
      <c r="P664" s="3">
        <f t="shared" si="60"/>
        <v>39</v>
      </c>
      <c r="Q664" s="3" t="str">
        <f t="shared" si="61"/>
        <v>technology</v>
      </c>
      <c r="R664" s="3" t="str">
        <f t="shared" si="62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31" x14ac:dyDescent="0.3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22">
        <f t="shared" si="63"/>
        <v>0.35000000000000003</v>
      </c>
      <c r="P665" s="3">
        <f t="shared" si="60"/>
        <v>100</v>
      </c>
      <c r="Q665" s="3" t="str">
        <f t="shared" si="61"/>
        <v>technology</v>
      </c>
      <c r="R665" s="3" t="str">
        <f t="shared" si="62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31" x14ac:dyDescent="0.3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22">
        <f t="shared" si="63"/>
        <v>7.5333333333333332</v>
      </c>
      <c r="P666" s="3">
        <f t="shared" si="60"/>
        <v>31.172413793103448</v>
      </c>
      <c r="Q666" s="3" t="str">
        <f t="shared" si="61"/>
        <v>technology</v>
      </c>
      <c r="R666" s="3" t="str">
        <f t="shared" si="62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31" x14ac:dyDescent="0.3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22">
        <f t="shared" si="63"/>
        <v>18.64</v>
      </c>
      <c r="P667" s="3">
        <f t="shared" si="60"/>
        <v>155.33333333333334</v>
      </c>
      <c r="Q667" s="3" t="str">
        <f t="shared" si="61"/>
        <v>technology</v>
      </c>
      <c r="R667" s="3" t="str">
        <f t="shared" si="62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31" x14ac:dyDescent="0.3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22">
        <f t="shared" si="63"/>
        <v>4.0000000000000001E-3</v>
      </c>
      <c r="P668" s="3">
        <f t="shared" si="60"/>
        <v>2</v>
      </c>
      <c r="Q668" s="3" t="str">
        <f t="shared" si="61"/>
        <v>technology</v>
      </c>
      <c r="R668" s="3" t="str">
        <f t="shared" si="62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31" x14ac:dyDescent="0.3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22">
        <f t="shared" si="63"/>
        <v>10.02</v>
      </c>
      <c r="P669" s="3">
        <f t="shared" si="60"/>
        <v>178.92857142857142</v>
      </c>
      <c r="Q669" s="3" t="str">
        <f t="shared" si="61"/>
        <v>technology</v>
      </c>
      <c r="R669" s="3" t="str">
        <f t="shared" si="62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31" x14ac:dyDescent="0.3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22">
        <f t="shared" si="63"/>
        <v>4.5600000000000005</v>
      </c>
      <c r="P670" s="3">
        <f t="shared" si="60"/>
        <v>27.36</v>
      </c>
      <c r="Q670" s="3" t="str">
        <f t="shared" si="61"/>
        <v>technology</v>
      </c>
      <c r="R670" s="3" t="str">
        <f t="shared" si="62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31" x14ac:dyDescent="0.3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22">
        <f t="shared" si="63"/>
        <v>21.5075</v>
      </c>
      <c r="P671" s="3">
        <f t="shared" si="60"/>
        <v>1536.25</v>
      </c>
      <c r="Q671" s="3" t="str">
        <f t="shared" si="61"/>
        <v>technology</v>
      </c>
      <c r="R671" s="3" t="str">
        <f t="shared" si="62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31" x14ac:dyDescent="0.3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22">
        <f t="shared" si="63"/>
        <v>29.276666666666667</v>
      </c>
      <c r="P672" s="3">
        <f t="shared" si="60"/>
        <v>84.99677419354839</v>
      </c>
      <c r="Q672" s="3" t="str">
        <f t="shared" si="61"/>
        <v>technology</v>
      </c>
      <c r="R672" s="3" t="str">
        <f t="shared" si="62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31" x14ac:dyDescent="0.3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22">
        <f t="shared" si="63"/>
        <v>39.426666666666662</v>
      </c>
      <c r="P673" s="3">
        <f t="shared" si="60"/>
        <v>788.5333333333333</v>
      </c>
      <c r="Q673" s="3" t="str">
        <f t="shared" si="61"/>
        <v>technology</v>
      </c>
      <c r="R673" s="3" t="str">
        <f t="shared" si="62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31" x14ac:dyDescent="0.3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22">
        <f t="shared" si="63"/>
        <v>21.628</v>
      </c>
      <c r="P674" s="3">
        <f t="shared" si="60"/>
        <v>50.29767441860465</v>
      </c>
      <c r="Q674" s="3" t="str">
        <f t="shared" si="61"/>
        <v>technology</v>
      </c>
      <c r="R674" s="3" t="str">
        <f t="shared" si="62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31" x14ac:dyDescent="0.3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22">
        <f t="shared" si="63"/>
        <v>0.20500000000000002</v>
      </c>
      <c r="P675" s="3">
        <f t="shared" si="60"/>
        <v>68.333333333333329</v>
      </c>
      <c r="Q675" s="3" t="str">
        <f t="shared" si="61"/>
        <v>technology</v>
      </c>
      <c r="R675" s="3" t="str">
        <f t="shared" si="62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x14ac:dyDescent="0.3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22">
        <f t="shared" si="63"/>
        <v>0.03</v>
      </c>
      <c r="P676" s="3">
        <f t="shared" si="60"/>
        <v>7.5</v>
      </c>
      <c r="Q676" s="3" t="str">
        <f t="shared" si="61"/>
        <v>technology</v>
      </c>
      <c r="R676" s="3" t="str">
        <f t="shared" si="62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31" x14ac:dyDescent="0.3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22">
        <f t="shared" si="63"/>
        <v>14.85</v>
      </c>
      <c r="P677" s="3">
        <f t="shared" si="60"/>
        <v>34.269230769230766</v>
      </c>
      <c r="Q677" s="3" t="str">
        <f t="shared" si="61"/>
        <v>technology</v>
      </c>
      <c r="R677" s="3" t="str">
        <f t="shared" si="62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31" x14ac:dyDescent="0.3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22">
        <f t="shared" si="63"/>
        <v>1.4710000000000001</v>
      </c>
      <c r="P678" s="3">
        <f t="shared" si="60"/>
        <v>61.291666666666664</v>
      </c>
      <c r="Q678" s="3" t="str">
        <f t="shared" si="61"/>
        <v>technology</v>
      </c>
      <c r="R678" s="3" t="str">
        <f t="shared" si="62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6.5" x14ac:dyDescent="0.3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22">
        <f t="shared" si="63"/>
        <v>25.584</v>
      </c>
      <c r="P679" s="3">
        <f t="shared" si="60"/>
        <v>133.25</v>
      </c>
      <c r="Q679" s="3" t="str">
        <f t="shared" si="61"/>
        <v>technology</v>
      </c>
      <c r="R679" s="3" t="str">
        <f t="shared" si="62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31" x14ac:dyDescent="0.3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22">
        <f t="shared" si="63"/>
        <v>3.8206896551724134</v>
      </c>
      <c r="P680" s="3">
        <f t="shared" si="60"/>
        <v>65.17647058823529</v>
      </c>
      <c r="Q680" s="3" t="str">
        <f t="shared" si="61"/>
        <v>technology</v>
      </c>
      <c r="R680" s="3" t="str">
        <f t="shared" si="62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31" x14ac:dyDescent="0.3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22">
        <f t="shared" si="63"/>
        <v>15.485964912280703</v>
      </c>
      <c r="P681" s="3">
        <f t="shared" si="60"/>
        <v>93.90425531914893</v>
      </c>
      <c r="Q681" s="3" t="str">
        <f t="shared" si="61"/>
        <v>technology</v>
      </c>
      <c r="R681" s="3" t="str">
        <f t="shared" si="62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31" x14ac:dyDescent="0.3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22">
        <f t="shared" si="63"/>
        <v>25.912000000000003</v>
      </c>
      <c r="P682" s="3">
        <f t="shared" si="60"/>
        <v>150.65116279069767</v>
      </c>
      <c r="Q682" s="3" t="str">
        <f t="shared" si="61"/>
        <v>technology</v>
      </c>
      <c r="R682" s="3" t="str">
        <f t="shared" si="62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31" x14ac:dyDescent="0.3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22">
        <f t="shared" si="63"/>
        <v>0.04</v>
      </c>
      <c r="P683" s="3">
        <f t="shared" si="60"/>
        <v>1</v>
      </c>
      <c r="Q683" s="3" t="str">
        <f t="shared" si="61"/>
        <v>technology</v>
      </c>
      <c r="R683" s="3" t="str">
        <f t="shared" si="62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31" x14ac:dyDescent="0.3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22">
        <f t="shared" si="63"/>
        <v>0.106</v>
      </c>
      <c r="P684" s="3">
        <f t="shared" si="60"/>
        <v>13.25</v>
      </c>
      <c r="Q684" s="3" t="str">
        <f t="shared" si="61"/>
        <v>technology</v>
      </c>
      <c r="R684" s="3" t="str">
        <f t="shared" si="62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31" x14ac:dyDescent="0.3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22">
        <f t="shared" si="63"/>
        <v>0.85142857142857142</v>
      </c>
      <c r="P685" s="3">
        <f t="shared" si="60"/>
        <v>99.333333333333329</v>
      </c>
      <c r="Q685" s="3" t="str">
        <f t="shared" si="61"/>
        <v>technology</v>
      </c>
      <c r="R685" s="3" t="str">
        <f t="shared" si="62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x14ac:dyDescent="0.3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22">
        <f t="shared" si="63"/>
        <v>7.4837500000000006</v>
      </c>
      <c r="P686" s="3">
        <f t="shared" si="60"/>
        <v>177.39259259259259</v>
      </c>
      <c r="Q686" s="3" t="str">
        <f t="shared" si="61"/>
        <v>technology</v>
      </c>
      <c r="R686" s="3" t="str">
        <f t="shared" si="62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31" x14ac:dyDescent="0.3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22">
        <f t="shared" si="63"/>
        <v>27.650000000000002</v>
      </c>
      <c r="P687" s="3">
        <f t="shared" si="60"/>
        <v>55.3</v>
      </c>
      <c r="Q687" s="3" t="str">
        <f t="shared" si="61"/>
        <v>technology</v>
      </c>
      <c r="R687" s="3" t="str">
        <f t="shared" si="62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31" x14ac:dyDescent="0.3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22">
        <f t="shared" si="63"/>
        <v>0</v>
      </c>
      <c r="P688" s="3" t="e">
        <f t="shared" si="60"/>
        <v>#DIV/0!</v>
      </c>
      <c r="Q688" s="3" t="str">
        <f t="shared" si="61"/>
        <v>technology</v>
      </c>
      <c r="R688" s="3" t="str">
        <f t="shared" si="62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31" x14ac:dyDescent="0.3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22">
        <f t="shared" si="63"/>
        <v>3.55</v>
      </c>
      <c r="P689" s="3">
        <f t="shared" si="60"/>
        <v>591.66666666666663</v>
      </c>
      <c r="Q689" s="3" t="str">
        <f t="shared" si="61"/>
        <v>technology</v>
      </c>
      <c r="R689" s="3" t="str">
        <f t="shared" si="62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31" x14ac:dyDescent="0.3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22">
        <f t="shared" si="63"/>
        <v>72.989999999999995</v>
      </c>
      <c r="P690" s="3">
        <f t="shared" si="60"/>
        <v>405.5</v>
      </c>
      <c r="Q690" s="3" t="str">
        <f t="shared" si="61"/>
        <v>technology</v>
      </c>
      <c r="R690" s="3" t="str">
        <f t="shared" si="62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31" x14ac:dyDescent="0.3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22">
        <f t="shared" si="63"/>
        <v>57.648750000000007</v>
      </c>
      <c r="P691" s="3">
        <f t="shared" si="60"/>
        <v>343.14732142857144</v>
      </c>
      <c r="Q691" s="3" t="str">
        <f t="shared" si="61"/>
        <v>technology</v>
      </c>
      <c r="R691" s="3" t="str">
        <f t="shared" si="62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1" x14ac:dyDescent="0.3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22">
        <f t="shared" si="63"/>
        <v>12.34</v>
      </c>
      <c r="P692" s="3">
        <f t="shared" si="60"/>
        <v>72.588235294117652</v>
      </c>
      <c r="Q692" s="3" t="str">
        <f t="shared" si="61"/>
        <v>technology</v>
      </c>
      <c r="R692" s="3" t="str">
        <f t="shared" si="62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31" x14ac:dyDescent="0.3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22">
        <f t="shared" si="63"/>
        <v>0.52</v>
      </c>
      <c r="P693" s="3">
        <f t="shared" si="60"/>
        <v>26</v>
      </c>
      <c r="Q693" s="3" t="str">
        <f t="shared" si="61"/>
        <v>technology</v>
      </c>
      <c r="R693" s="3" t="str">
        <f t="shared" si="62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31" x14ac:dyDescent="0.3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22">
        <f t="shared" si="63"/>
        <v>6.5299999999999994</v>
      </c>
      <c r="P694" s="3">
        <f t="shared" si="60"/>
        <v>6.4975124378109452</v>
      </c>
      <c r="Q694" s="3" t="str">
        <f t="shared" si="61"/>
        <v>technology</v>
      </c>
      <c r="R694" s="3" t="str">
        <f t="shared" si="62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1" x14ac:dyDescent="0.3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22">
        <f t="shared" si="63"/>
        <v>35.338000000000001</v>
      </c>
      <c r="P695" s="3">
        <f t="shared" si="60"/>
        <v>119.38513513513513</v>
      </c>
      <c r="Q695" s="3" t="str">
        <f t="shared" si="61"/>
        <v>technology</v>
      </c>
      <c r="R695" s="3" t="str">
        <f t="shared" si="62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31" x14ac:dyDescent="0.3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22">
        <f t="shared" si="63"/>
        <v>0.39333333333333331</v>
      </c>
      <c r="P696" s="3">
        <f t="shared" si="60"/>
        <v>84.285714285714292</v>
      </c>
      <c r="Q696" s="3" t="str">
        <f t="shared" si="61"/>
        <v>technology</v>
      </c>
      <c r="R696" s="3" t="str">
        <f t="shared" si="62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31" x14ac:dyDescent="0.3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22">
        <f t="shared" si="63"/>
        <v>1.06</v>
      </c>
      <c r="P697" s="3">
        <f t="shared" si="60"/>
        <v>90.857142857142861</v>
      </c>
      <c r="Q697" s="3" t="str">
        <f t="shared" si="61"/>
        <v>technology</v>
      </c>
      <c r="R697" s="3" t="str">
        <f t="shared" si="62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x14ac:dyDescent="0.3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22">
        <f t="shared" si="63"/>
        <v>5.7142857142857147E-4</v>
      </c>
      <c r="P698" s="3">
        <f t="shared" si="60"/>
        <v>1</v>
      </c>
      <c r="Q698" s="3" t="str">
        <f t="shared" si="61"/>
        <v>technology</v>
      </c>
      <c r="R698" s="3" t="str">
        <f t="shared" si="62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31" x14ac:dyDescent="0.3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22">
        <f t="shared" si="63"/>
        <v>46.379999999999995</v>
      </c>
      <c r="P699" s="3">
        <f t="shared" si="60"/>
        <v>20.342105263157894</v>
      </c>
      <c r="Q699" s="3" t="str">
        <f t="shared" si="61"/>
        <v>technology</v>
      </c>
      <c r="R699" s="3" t="str">
        <f t="shared" si="62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31" x14ac:dyDescent="0.3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22">
        <f t="shared" si="63"/>
        <v>15.39</v>
      </c>
      <c r="P700" s="3">
        <f t="shared" si="60"/>
        <v>530.68965517241384</v>
      </c>
      <c r="Q700" s="3" t="str">
        <f t="shared" si="61"/>
        <v>technology</v>
      </c>
      <c r="R700" s="3" t="str">
        <f t="shared" si="62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31" x14ac:dyDescent="0.3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22">
        <f t="shared" si="63"/>
        <v>82.422107692307705</v>
      </c>
      <c r="P701" s="3">
        <f t="shared" si="60"/>
        <v>120.39184269662923</v>
      </c>
      <c r="Q701" s="3" t="str">
        <f t="shared" si="61"/>
        <v>technology</v>
      </c>
      <c r="R701" s="3" t="str">
        <f t="shared" si="62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31" x14ac:dyDescent="0.3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22">
        <f t="shared" si="63"/>
        <v>2.6866666666666665</v>
      </c>
      <c r="P702" s="3">
        <f t="shared" si="60"/>
        <v>13</v>
      </c>
      <c r="Q702" s="3" t="str">
        <f t="shared" si="61"/>
        <v>technology</v>
      </c>
      <c r="R702" s="3" t="str">
        <f t="shared" si="62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31" x14ac:dyDescent="0.3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22">
        <f t="shared" si="63"/>
        <v>26.6</v>
      </c>
      <c r="P703" s="3">
        <f t="shared" si="60"/>
        <v>291.33333333333331</v>
      </c>
      <c r="Q703" s="3" t="str">
        <f t="shared" si="61"/>
        <v>technology</v>
      </c>
      <c r="R703" s="3" t="str">
        <f t="shared" si="62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31" x14ac:dyDescent="0.3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22">
        <f t="shared" si="63"/>
        <v>30.813400000000001</v>
      </c>
      <c r="P704" s="3">
        <f t="shared" si="60"/>
        <v>124.9191891891892</v>
      </c>
      <c r="Q704" s="3" t="str">
        <f t="shared" si="61"/>
        <v>technology</v>
      </c>
      <c r="R704" s="3" t="str">
        <f t="shared" si="62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31" x14ac:dyDescent="0.3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22">
        <f t="shared" si="63"/>
        <v>5.58</v>
      </c>
      <c r="P705" s="3">
        <f t="shared" si="60"/>
        <v>119.57142857142857</v>
      </c>
      <c r="Q705" s="3" t="str">
        <f t="shared" si="61"/>
        <v>technology</v>
      </c>
      <c r="R705" s="3" t="str">
        <f t="shared" si="62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31" x14ac:dyDescent="0.3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22">
        <f t="shared" si="63"/>
        <v>0.87454545454545463</v>
      </c>
      <c r="P706" s="3">
        <f t="shared" ref="P706:P769" si="66">E706/L706</f>
        <v>120.25</v>
      </c>
      <c r="Q706" s="3" t="str">
        <f t="shared" ref="Q706:Q769" si="67">LEFT(N706,FIND("/",N706)-1)</f>
        <v>technology</v>
      </c>
      <c r="R706" s="3" t="str">
        <f t="shared" ref="R706:R769" si="68">RIGHT(N706,LEN(N706)-SEARCH("/",N706))</f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x14ac:dyDescent="0.3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22">
        <f t="shared" ref="O707:O770" si="69">E707/D707*100</f>
        <v>0.97699999999999987</v>
      </c>
      <c r="P707" s="3">
        <f t="shared" si="66"/>
        <v>195.4</v>
      </c>
      <c r="Q707" s="3" t="str">
        <f t="shared" si="67"/>
        <v>technology</v>
      </c>
      <c r="R707" s="3" t="str">
        <f t="shared" si="68"/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31" x14ac:dyDescent="0.3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22">
        <f t="shared" si="69"/>
        <v>0</v>
      </c>
      <c r="P708" s="3" t="e">
        <f t="shared" si="66"/>
        <v>#DIV/0!</v>
      </c>
      <c r="Q708" s="3" t="str">
        <f t="shared" si="67"/>
        <v>technology</v>
      </c>
      <c r="R708" s="3" t="str">
        <f t="shared" si="68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31" x14ac:dyDescent="0.3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22">
        <f t="shared" si="69"/>
        <v>78.927352941176466</v>
      </c>
      <c r="P709" s="3">
        <f t="shared" si="66"/>
        <v>117.69868421052631</v>
      </c>
      <c r="Q709" s="3" t="str">
        <f t="shared" si="67"/>
        <v>technology</v>
      </c>
      <c r="R709" s="3" t="str">
        <f t="shared" si="68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31" x14ac:dyDescent="0.3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22">
        <f t="shared" si="69"/>
        <v>22.092500000000001</v>
      </c>
      <c r="P710" s="3">
        <f t="shared" si="66"/>
        <v>23.948509485094849</v>
      </c>
      <c r="Q710" s="3" t="str">
        <f t="shared" si="67"/>
        <v>technology</v>
      </c>
      <c r="R710" s="3" t="str">
        <f t="shared" si="68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x14ac:dyDescent="0.3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22">
        <f t="shared" si="69"/>
        <v>0.40666666666666662</v>
      </c>
      <c r="P711" s="3">
        <f t="shared" si="66"/>
        <v>30.5</v>
      </c>
      <c r="Q711" s="3" t="str">
        <f t="shared" si="67"/>
        <v>technology</v>
      </c>
      <c r="R711" s="3" t="str">
        <f t="shared" si="68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1" x14ac:dyDescent="0.3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22">
        <f t="shared" si="69"/>
        <v>0</v>
      </c>
      <c r="P712" s="3" t="e">
        <f t="shared" si="66"/>
        <v>#DIV/0!</v>
      </c>
      <c r="Q712" s="3" t="str">
        <f t="shared" si="67"/>
        <v>technology</v>
      </c>
      <c r="R712" s="3" t="str">
        <f t="shared" si="68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31" x14ac:dyDescent="0.3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22">
        <f t="shared" si="69"/>
        <v>33.790999999999997</v>
      </c>
      <c r="P713" s="3">
        <f t="shared" si="66"/>
        <v>99.973372781065095</v>
      </c>
      <c r="Q713" s="3" t="str">
        <f t="shared" si="67"/>
        <v>technology</v>
      </c>
      <c r="R713" s="3" t="str">
        <f t="shared" si="68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31" x14ac:dyDescent="0.3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22">
        <f t="shared" si="69"/>
        <v>0.21649484536082475</v>
      </c>
      <c r="P714" s="3">
        <f t="shared" si="66"/>
        <v>26.25</v>
      </c>
      <c r="Q714" s="3" t="str">
        <f t="shared" si="67"/>
        <v>technology</v>
      </c>
      <c r="R714" s="3" t="str">
        <f t="shared" si="68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31" x14ac:dyDescent="0.3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22">
        <f t="shared" si="69"/>
        <v>0.79600000000000004</v>
      </c>
      <c r="P715" s="3">
        <f t="shared" si="66"/>
        <v>199</v>
      </c>
      <c r="Q715" s="3" t="str">
        <f t="shared" si="67"/>
        <v>technology</v>
      </c>
      <c r="R715" s="3" t="str">
        <f t="shared" si="68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31" x14ac:dyDescent="0.3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22">
        <f t="shared" si="69"/>
        <v>14.993333333333334</v>
      </c>
      <c r="P716" s="3">
        <f t="shared" si="66"/>
        <v>80.321428571428569</v>
      </c>
      <c r="Q716" s="3" t="str">
        <f t="shared" si="67"/>
        <v>technology</v>
      </c>
      <c r="R716" s="3" t="str">
        <f t="shared" si="68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31" x14ac:dyDescent="0.3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22">
        <f t="shared" si="69"/>
        <v>5.0509090909090908</v>
      </c>
      <c r="P717" s="3">
        <f t="shared" si="66"/>
        <v>115.75</v>
      </c>
      <c r="Q717" s="3" t="str">
        <f t="shared" si="67"/>
        <v>technology</v>
      </c>
      <c r="R717" s="3" t="str">
        <f t="shared" si="68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31" x14ac:dyDescent="0.3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22">
        <f t="shared" si="69"/>
        <v>10.214285714285715</v>
      </c>
      <c r="P718" s="3">
        <f t="shared" si="66"/>
        <v>44.6875</v>
      </c>
      <c r="Q718" s="3" t="str">
        <f t="shared" si="67"/>
        <v>technology</v>
      </c>
      <c r="R718" s="3" t="str">
        <f t="shared" si="68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22">
        <f t="shared" si="69"/>
        <v>0.30499999999999999</v>
      </c>
      <c r="P719" s="3">
        <f t="shared" si="66"/>
        <v>76.25</v>
      </c>
      <c r="Q719" s="3" t="str">
        <f t="shared" si="67"/>
        <v>technology</v>
      </c>
      <c r="R719" s="3" t="str">
        <f t="shared" si="68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31" x14ac:dyDescent="0.3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22">
        <f t="shared" si="69"/>
        <v>0.75</v>
      </c>
      <c r="P720" s="3">
        <f t="shared" si="66"/>
        <v>22.5</v>
      </c>
      <c r="Q720" s="3" t="str">
        <f t="shared" si="67"/>
        <v>technology</v>
      </c>
      <c r="R720" s="3" t="str">
        <f t="shared" si="68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31" x14ac:dyDescent="0.3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22">
        <f t="shared" si="69"/>
        <v>1.2933333333333332</v>
      </c>
      <c r="P721" s="3">
        <f t="shared" si="66"/>
        <v>19.399999999999999</v>
      </c>
      <c r="Q721" s="3" t="str">
        <f t="shared" si="67"/>
        <v>technology</v>
      </c>
      <c r="R721" s="3" t="str">
        <f t="shared" si="68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31" x14ac:dyDescent="0.3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22">
        <f t="shared" si="69"/>
        <v>143.94736842105263</v>
      </c>
      <c r="P722" s="3">
        <f t="shared" si="66"/>
        <v>66.707317073170728</v>
      </c>
      <c r="Q722" s="3" t="str">
        <f t="shared" si="67"/>
        <v>publishing</v>
      </c>
      <c r="R722" s="3" t="str">
        <f t="shared" si="68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31" x14ac:dyDescent="0.3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22">
        <f t="shared" si="69"/>
        <v>122.10975609756099</v>
      </c>
      <c r="P723" s="3">
        <f t="shared" si="66"/>
        <v>84.142857142857139</v>
      </c>
      <c r="Q723" s="3" t="str">
        <f t="shared" si="67"/>
        <v>publishing</v>
      </c>
      <c r="R723" s="3" t="str">
        <f t="shared" si="68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31" x14ac:dyDescent="0.3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22">
        <f t="shared" si="69"/>
        <v>132.024</v>
      </c>
      <c r="P724" s="3">
        <f t="shared" si="66"/>
        <v>215.72549019607843</v>
      </c>
      <c r="Q724" s="3" t="str">
        <f t="shared" si="67"/>
        <v>publishing</v>
      </c>
      <c r="R724" s="3" t="str">
        <f t="shared" si="68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1" x14ac:dyDescent="0.3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22">
        <f t="shared" si="69"/>
        <v>109.38000000000001</v>
      </c>
      <c r="P725" s="3">
        <f t="shared" si="66"/>
        <v>54.69</v>
      </c>
      <c r="Q725" s="3" t="str">
        <f t="shared" si="67"/>
        <v>publishing</v>
      </c>
      <c r="R725" s="3" t="str">
        <f t="shared" si="68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6.5" x14ac:dyDescent="0.3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22">
        <f t="shared" si="69"/>
        <v>105.47157142857144</v>
      </c>
      <c r="P726" s="3">
        <f t="shared" si="66"/>
        <v>51.62944055944056</v>
      </c>
      <c r="Q726" s="3" t="str">
        <f t="shared" si="67"/>
        <v>publishing</v>
      </c>
      <c r="R726" s="3" t="str">
        <f t="shared" si="68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31" x14ac:dyDescent="0.3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22">
        <f t="shared" si="69"/>
        <v>100.35000000000001</v>
      </c>
      <c r="P727" s="3">
        <f t="shared" si="66"/>
        <v>143.35714285714286</v>
      </c>
      <c r="Q727" s="3" t="str">
        <f t="shared" si="67"/>
        <v>publishing</v>
      </c>
      <c r="R727" s="3" t="str">
        <f t="shared" si="68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31" x14ac:dyDescent="0.3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22">
        <f t="shared" si="69"/>
        <v>101.4</v>
      </c>
      <c r="P728" s="3">
        <f t="shared" si="66"/>
        <v>72.428571428571431</v>
      </c>
      <c r="Q728" s="3" t="str">
        <f t="shared" si="67"/>
        <v>publishing</v>
      </c>
      <c r="R728" s="3" t="str">
        <f t="shared" si="68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31" x14ac:dyDescent="0.3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22">
        <f t="shared" si="69"/>
        <v>155.51428571428571</v>
      </c>
      <c r="P729" s="3">
        <f t="shared" si="66"/>
        <v>36.530201342281877</v>
      </c>
      <c r="Q729" s="3" t="str">
        <f t="shared" si="67"/>
        <v>publishing</v>
      </c>
      <c r="R729" s="3" t="str">
        <f t="shared" si="68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31" x14ac:dyDescent="0.3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22">
        <f t="shared" si="69"/>
        <v>105.566</v>
      </c>
      <c r="P730" s="3">
        <f t="shared" si="66"/>
        <v>60.903461538461535</v>
      </c>
      <c r="Q730" s="3" t="str">
        <f t="shared" si="67"/>
        <v>publishing</v>
      </c>
      <c r="R730" s="3" t="str">
        <f t="shared" si="68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31" x14ac:dyDescent="0.3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22">
        <f t="shared" si="69"/>
        <v>130.65</v>
      </c>
      <c r="P731" s="3">
        <f t="shared" si="66"/>
        <v>43.55</v>
      </c>
      <c r="Q731" s="3" t="str">
        <f t="shared" si="67"/>
        <v>publishing</v>
      </c>
      <c r="R731" s="3" t="str">
        <f t="shared" si="68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x14ac:dyDescent="0.3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22">
        <f t="shared" si="69"/>
        <v>132.19</v>
      </c>
      <c r="P732" s="3">
        <f t="shared" si="66"/>
        <v>99.766037735849054</v>
      </c>
      <c r="Q732" s="3" t="str">
        <f t="shared" si="67"/>
        <v>publishing</v>
      </c>
      <c r="R732" s="3" t="str">
        <f t="shared" si="68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31" x14ac:dyDescent="0.3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22">
        <f t="shared" si="69"/>
        <v>126</v>
      </c>
      <c r="P733" s="3">
        <f t="shared" si="66"/>
        <v>88.732394366197184</v>
      </c>
      <c r="Q733" s="3" t="str">
        <f t="shared" si="67"/>
        <v>publishing</v>
      </c>
      <c r="R733" s="3" t="str">
        <f t="shared" si="68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31" x14ac:dyDescent="0.3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22">
        <f t="shared" si="69"/>
        <v>160</v>
      </c>
      <c r="P734" s="3">
        <f t="shared" si="66"/>
        <v>4.9230769230769234</v>
      </c>
      <c r="Q734" s="3" t="str">
        <f t="shared" si="67"/>
        <v>publishing</v>
      </c>
      <c r="R734" s="3" t="str">
        <f t="shared" si="68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31" x14ac:dyDescent="0.3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22">
        <f t="shared" si="69"/>
        <v>120.48</v>
      </c>
      <c r="P735" s="3">
        <f t="shared" si="66"/>
        <v>17.822485207100591</v>
      </c>
      <c r="Q735" s="3" t="str">
        <f t="shared" si="67"/>
        <v>publishing</v>
      </c>
      <c r="R735" s="3" t="str">
        <f t="shared" si="68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1" x14ac:dyDescent="0.3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22">
        <f t="shared" si="69"/>
        <v>125.52941176470588</v>
      </c>
      <c r="P736" s="3">
        <f t="shared" si="66"/>
        <v>187.19298245614036</v>
      </c>
      <c r="Q736" s="3" t="str">
        <f t="shared" si="67"/>
        <v>publishing</v>
      </c>
      <c r="R736" s="3" t="str">
        <f t="shared" si="68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31" x14ac:dyDescent="0.3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22">
        <f t="shared" si="69"/>
        <v>114.40638297872341</v>
      </c>
      <c r="P737" s="3">
        <f t="shared" si="66"/>
        <v>234.80786026200875</v>
      </c>
      <c r="Q737" s="3" t="str">
        <f t="shared" si="67"/>
        <v>publishing</v>
      </c>
      <c r="R737" s="3" t="str">
        <f t="shared" si="68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31" x14ac:dyDescent="0.3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22">
        <f t="shared" si="69"/>
        <v>315.13888888888891</v>
      </c>
      <c r="P738" s="3">
        <f t="shared" si="66"/>
        <v>105.04629629629629</v>
      </c>
      <c r="Q738" s="3" t="str">
        <f t="shared" si="67"/>
        <v>publishing</v>
      </c>
      <c r="R738" s="3" t="str">
        <f t="shared" si="68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31" x14ac:dyDescent="0.3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22">
        <f t="shared" si="69"/>
        <v>122.39999999999999</v>
      </c>
      <c r="P739" s="3">
        <f t="shared" si="66"/>
        <v>56.666666666666664</v>
      </c>
      <c r="Q739" s="3" t="str">
        <f t="shared" si="67"/>
        <v>publishing</v>
      </c>
      <c r="R739" s="3" t="str">
        <f t="shared" si="68"/>
        <v>nonfiction</v>
      </c>
      <c r="S739" s="10">
        <f t="shared" si="70"/>
        <v>41667.066979166666</v>
      </c>
      <c r="T739" s="10">
        <f t="shared" si="71"/>
        <v>41684.625</v>
      </c>
    </row>
    <row r="740" spans="1:20" x14ac:dyDescent="0.3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22">
        <f t="shared" si="69"/>
        <v>106.73333333333332</v>
      </c>
      <c r="P740" s="3">
        <f t="shared" si="66"/>
        <v>39.048780487804876</v>
      </c>
      <c r="Q740" s="3" t="str">
        <f t="shared" si="67"/>
        <v>publishing</v>
      </c>
      <c r="R740" s="3" t="str">
        <f t="shared" si="68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31" x14ac:dyDescent="0.3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22">
        <f t="shared" si="69"/>
        <v>158.33333333333331</v>
      </c>
      <c r="P741" s="3">
        <f t="shared" si="66"/>
        <v>68.345323741007192</v>
      </c>
      <c r="Q741" s="3" t="str">
        <f t="shared" si="67"/>
        <v>publishing</v>
      </c>
      <c r="R741" s="3" t="str">
        <f t="shared" si="68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31" x14ac:dyDescent="0.3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22">
        <f t="shared" si="69"/>
        <v>107.4</v>
      </c>
      <c r="P742" s="3">
        <f t="shared" si="66"/>
        <v>169.57894736842104</v>
      </c>
      <c r="Q742" s="3" t="str">
        <f t="shared" si="67"/>
        <v>publishing</v>
      </c>
      <c r="R742" s="3" t="str">
        <f t="shared" si="68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x14ac:dyDescent="0.3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22">
        <f t="shared" si="69"/>
        <v>102.25999999999999</v>
      </c>
      <c r="P743" s="3">
        <f t="shared" si="66"/>
        <v>141.42340425531913</v>
      </c>
      <c r="Q743" s="3" t="str">
        <f t="shared" si="67"/>
        <v>publishing</v>
      </c>
      <c r="R743" s="3" t="str">
        <f t="shared" si="68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31" x14ac:dyDescent="0.3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22">
        <f t="shared" si="69"/>
        <v>110.71428571428572</v>
      </c>
      <c r="P744" s="3">
        <f t="shared" si="66"/>
        <v>67.391304347826093</v>
      </c>
      <c r="Q744" s="3" t="str">
        <f t="shared" si="67"/>
        <v>publishing</v>
      </c>
      <c r="R744" s="3" t="str">
        <f t="shared" si="68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31" x14ac:dyDescent="0.3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22">
        <f t="shared" si="69"/>
        <v>148</v>
      </c>
      <c r="P745" s="3">
        <f t="shared" si="66"/>
        <v>54.266666666666666</v>
      </c>
      <c r="Q745" s="3" t="str">
        <f t="shared" si="67"/>
        <v>publishing</v>
      </c>
      <c r="R745" s="3" t="str">
        <f t="shared" si="68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1" x14ac:dyDescent="0.3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22">
        <f t="shared" si="69"/>
        <v>102.32000000000001</v>
      </c>
      <c r="P746" s="3">
        <f t="shared" si="66"/>
        <v>82.516129032258064</v>
      </c>
      <c r="Q746" s="3" t="str">
        <f t="shared" si="67"/>
        <v>publishing</v>
      </c>
      <c r="R746" s="3" t="str">
        <f t="shared" si="68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31" x14ac:dyDescent="0.3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22">
        <f t="shared" si="69"/>
        <v>179.09909909909908</v>
      </c>
      <c r="P747" s="3">
        <f t="shared" si="66"/>
        <v>53.729729729729726</v>
      </c>
      <c r="Q747" s="3" t="str">
        <f t="shared" si="67"/>
        <v>publishing</v>
      </c>
      <c r="R747" s="3" t="str">
        <f t="shared" si="68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x14ac:dyDescent="0.3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22">
        <f t="shared" si="69"/>
        <v>111.08135252761969</v>
      </c>
      <c r="P748" s="3">
        <f t="shared" si="66"/>
        <v>34.206185567010309</v>
      </c>
      <c r="Q748" s="3" t="str">
        <f t="shared" si="67"/>
        <v>publishing</v>
      </c>
      <c r="R748" s="3" t="str">
        <f t="shared" si="68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31" x14ac:dyDescent="0.3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22">
        <f t="shared" si="69"/>
        <v>100.04285714285714</v>
      </c>
      <c r="P749" s="3">
        <f t="shared" si="66"/>
        <v>127.32727272727273</v>
      </c>
      <c r="Q749" s="3" t="str">
        <f t="shared" si="67"/>
        <v>publishing</v>
      </c>
      <c r="R749" s="3" t="str">
        <f t="shared" si="68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31" x14ac:dyDescent="0.3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22">
        <f t="shared" si="69"/>
        <v>100.25</v>
      </c>
      <c r="P750" s="3">
        <f t="shared" si="66"/>
        <v>45.56818181818182</v>
      </c>
      <c r="Q750" s="3" t="str">
        <f t="shared" si="67"/>
        <v>publishing</v>
      </c>
      <c r="R750" s="3" t="str">
        <f t="shared" si="68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31" x14ac:dyDescent="0.3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22">
        <f t="shared" si="69"/>
        <v>105.56</v>
      </c>
      <c r="P751" s="3">
        <f t="shared" si="66"/>
        <v>95.963636363636368</v>
      </c>
      <c r="Q751" s="3" t="str">
        <f t="shared" si="67"/>
        <v>publishing</v>
      </c>
      <c r="R751" s="3" t="str">
        <f t="shared" si="68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31" x14ac:dyDescent="0.3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22">
        <f t="shared" si="69"/>
        <v>102.58775877587757</v>
      </c>
      <c r="P752" s="3">
        <f t="shared" si="66"/>
        <v>77.271186440677965</v>
      </c>
      <c r="Q752" s="3" t="str">
        <f t="shared" si="67"/>
        <v>publishing</v>
      </c>
      <c r="R752" s="3" t="str">
        <f t="shared" si="68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31" x14ac:dyDescent="0.3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22">
        <f t="shared" si="69"/>
        <v>118.5</v>
      </c>
      <c r="P753" s="3">
        <f t="shared" si="66"/>
        <v>57.338709677419352</v>
      </c>
      <c r="Q753" s="3" t="str">
        <f t="shared" si="67"/>
        <v>publishing</v>
      </c>
      <c r="R753" s="3" t="str">
        <f t="shared" si="68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31" x14ac:dyDescent="0.3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22">
        <f t="shared" si="69"/>
        <v>111.7</v>
      </c>
      <c r="P754" s="3">
        <f t="shared" si="66"/>
        <v>53.19047619047619</v>
      </c>
      <c r="Q754" s="3" t="str">
        <f t="shared" si="67"/>
        <v>publishing</v>
      </c>
      <c r="R754" s="3" t="str">
        <f t="shared" si="68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31" x14ac:dyDescent="0.3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22">
        <f t="shared" si="69"/>
        <v>128</v>
      </c>
      <c r="P755" s="3">
        <f t="shared" si="66"/>
        <v>492.30769230769232</v>
      </c>
      <c r="Q755" s="3" t="str">
        <f t="shared" si="67"/>
        <v>publishing</v>
      </c>
      <c r="R755" s="3" t="str">
        <f t="shared" si="68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31" x14ac:dyDescent="0.3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22">
        <f t="shared" si="69"/>
        <v>103.75000000000001</v>
      </c>
      <c r="P756" s="3">
        <f t="shared" si="66"/>
        <v>42.346938775510203</v>
      </c>
      <c r="Q756" s="3" t="str">
        <f t="shared" si="67"/>
        <v>publishing</v>
      </c>
      <c r="R756" s="3" t="str">
        <f t="shared" si="68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31" x14ac:dyDescent="0.3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22">
        <f t="shared" si="69"/>
        <v>101.9076</v>
      </c>
      <c r="P757" s="3">
        <f t="shared" si="66"/>
        <v>37.466029411764708</v>
      </c>
      <c r="Q757" s="3" t="str">
        <f t="shared" si="67"/>
        <v>publishing</v>
      </c>
      <c r="R757" s="3" t="str">
        <f t="shared" si="68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31" x14ac:dyDescent="0.3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22">
        <f t="shared" si="69"/>
        <v>117.71428571428571</v>
      </c>
      <c r="P758" s="3">
        <f t="shared" si="66"/>
        <v>37.454545454545453</v>
      </c>
      <c r="Q758" s="3" t="str">
        <f t="shared" si="67"/>
        <v>publishing</v>
      </c>
      <c r="R758" s="3" t="str">
        <f t="shared" si="68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31" x14ac:dyDescent="0.3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22">
        <f t="shared" si="69"/>
        <v>238</v>
      </c>
      <c r="P759" s="3">
        <f t="shared" si="66"/>
        <v>33.055555555555557</v>
      </c>
      <c r="Q759" s="3" t="str">
        <f t="shared" si="67"/>
        <v>publishing</v>
      </c>
      <c r="R759" s="3" t="str">
        <f t="shared" si="68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1" x14ac:dyDescent="0.3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22">
        <f t="shared" si="69"/>
        <v>102</v>
      </c>
      <c r="P760" s="3">
        <f t="shared" si="66"/>
        <v>134.21052631578948</v>
      </c>
      <c r="Q760" s="3" t="str">
        <f t="shared" si="67"/>
        <v>publishing</v>
      </c>
      <c r="R760" s="3" t="str">
        <f t="shared" si="68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31" x14ac:dyDescent="0.3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22">
        <f t="shared" si="69"/>
        <v>101.92000000000002</v>
      </c>
      <c r="P761" s="3">
        <f t="shared" si="66"/>
        <v>51.474747474747474</v>
      </c>
      <c r="Q761" s="3" t="str">
        <f t="shared" si="67"/>
        <v>publishing</v>
      </c>
      <c r="R761" s="3" t="str">
        <f t="shared" si="68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31" x14ac:dyDescent="0.3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22">
        <f t="shared" si="69"/>
        <v>0</v>
      </c>
      <c r="P762" s="3" t="e">
        <f t="shared" si="66"/>
        <v>#DIV/0!</v>
      </c>
      <c r="Q762" s="3" t="str">
        <f t="shared" si="67"/>
        <v>publishing</v>
      </c>
      <c r="R762" s="3" t="str">
        <f t="shared" si="68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31" x14ac:dyDescent="0.3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22">
        <f t="shared" si="69"/>
        <v>4.7</v>
      </c>
      <c r="P763" s="3">
        <f t="shared" si="66"/>
        <v>39.166666666666664</v>
      </c>
      <c r="Q763" s="3" t="str">
        <f t="shared" si="67"/>
        <v>publishing</v>
      </c>
      <c r="R763" s="3" t="str">
        <f t="shared" si="68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31" x14ac:dyDescent="0.3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22">
        <f t="shared" si="69"/>
        <v>0</v>
      </c>
      <c r="P764" s="3" t="e">
        <f t="shared" si="66"/>
        <v>#DIV/0!</v>
      </c>
      <c r="Q764" s="3" t="str">
        <f t="shared" si="67"/>
        <v>publishing</v>
      </c>
      <c r="R764" s="3" t="str">
        <f t="shared" si="68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31" x14ac:dyDescent="0.3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22">
        <f t="shared" si="69"/>
        <v>0.11655011655011654</v>
      </c>
      <c r="P765" s="3">
        <f t="shared" si="66"/>
        <v>5</v>
      </c>
      <c r="Q765" s="3" t="str">
        <f t="shared" si="67"/>
        <v>publishing</v>
      </c>
      <c r="R765" s="3" t="str">
        <f t="shared" si="68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31" x14ac:dyDescent="0.3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22">
        <f t="shared" si="69"/>
        <v>0</v>
      </c>
      <c r="P766" s="3" t="e">
        <f t="shared" si="66"/>
        <v>#DIV/0!</v>
      </c>
      <c r="Q766" s="3" t="str">
        <f t="shared" si="67"/>
        <v>publishing</v>
      </c>
      <c r="R766" s="3" t="str">
        <f t="shared" si="68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31" x14ac:dyDescent="0.3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22">
        <f t="shared" si="69"/>
        <v>36.014285714285712</v>
      </c>
      <c r="P767" s="3">
        <f t="shared" si="66"/>
        <v>57.295454545454547</v>
      </c>
      <c r="Q767" s="3" t="str">
        <f t="shared" si="67"/>
        <v>publishing</v>
      </c>
      <c r="R767" s="3" t="str">
        <f t="shared" si="68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31" x14ac:dyDescent="0.3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22">
        <f t="shared" si="69"/>
        <v>0</v>
      </c>
      <c r="P768" s="3" t="e">
        <f t="shared" si="66"/>
        <v>#DIV/0!</v>
      </c>
      <c r="Q768" s="3" t="str">
        <f t="shared" si="67"/>
        <v>publishing</v>
      </c>
      <c r="R768" s="3" t="str">
        <f t="shared" si="68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2" x14ac:dyDescent="0.3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22">
        <f t="shared" si="69"/>
        <v>3.54</v>
      </c>
      <c r="P769" s="3">
        <f t="shared" si="66"/>
        <v>59</v>
      </c>
      <c r="Q769" s="3" t="str">
        <f t="shared" si="67"/>
        <v>publishing</v>
      </c>
      <c r="R769" s="3" t="str">
        <f t="shared" si="68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31" x14ac:dyDescent="0.3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22">
        <f t="shared" si="69"/>
        <v>0</v>
      </c>
      <c r="P770" s="3" t="e">
        <f t="shared" ref="P770:P833" si="72">E770/L770</f>
        <v>#DIV/0!</v>
      </c>
      <c r="Q770" s="3" t="str">
        <f t="shared" ref="Q770:Q833" si="73">LEFT(N770,FIND("/",N770)-1)</f>
        <v>publishing</v>
      </c>
      <c r="R770" s="3" t="str">
        <f t="shared" ref="R770:R833" si="74">RIGHT(N770,LEN(N770)-SEARCH("/",N770))</f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31" x14ac:dyDescent="0.3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22">
        <f t="shared" ref="O771:O834" si="75">E771/D771*100</f>
        <v>41.4</v>
      </c>
      <c r="P771" s="3">
        <f t="shared" si="72"/>
        <v>31.846153846153847</v>
      </c>
      <c r="Q771" s="3" t="str">
        <f t="shared" si="73"/>
        <v>publishing</v>
      </c>
      <c r="R771" s="3" t="str">
        <f t="shared" si="74"/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31" x14ac:dyDescent="0.3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22">
        <f t="shared" si="75"/>
        <v>0</v>
      </c>
      <c r="P772" s="3" t="e">
        <f t="shared" si="72"/>
        <v>#DIV/0!</v>
      </c>
      <c r="Q772" s="3" t="str">
        <f t="shared" si="73"/>
        <v>publishing</v>
      </c>
      <c r="R772" s="3" t="str">
        <f t="shared" si="74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31" x14ac:dyDescent="0.3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22">
        <f t="shared" si="75"/>
        <v>2.6315789473684209E-2</v>
      </c>
      <c r="P773" s="3">
        <f t="shared" si="72"/>
        <v>10</v>
      </c>
      <c r="Q773" s="3" t="str">
        <f t="shared" si="73"/>
        <v>publishing</v>
      </c>
      <c r="R773" s="3" t="str">
        <f t="shared" si="74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31" x14ac:dyDescent="0.3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22">
        <f t="shared" si="75"/>
        <v>3.3333333333333335</v>
      </c>
      <c r="P774" s="3">
        <f t="shared" si="72"/>
        <v>50</v>
      </c>
      <c r="Q774" s="3" t="str">
        <f t="shared" si="73"/>
        <v>publishing</v>
      </c>
      <c r="R774" s="3" t="str">
        <f t="shared" si="74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31" x14ac:dyDescent="0.3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22">
        <f t="shared" si="75"/>
        <v>0.85129023676509719</v>
      </c>
      <c r="P775" s="3">
        <f t="shared" si="72"/>
        <v>16</v>
      </c>
      <c r="Q775" s="3" t="str">
        <f t="shared" si="73"/>
        <v>publishing</v>
      </c>
      <c r="R775" s="3" t="str">
        <f t="shared" si="74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31" x14ac:dyDescent="0.3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22">
        <f t="shared" si="75"/>
        <v>70.199999999999989</v>
      </c>
      <c r="P776" s="3">
        <f t="shared" si="72"/>
        <v>39</v>
      </c>
      <c r="Q776" s="3" t="str">
        <f t="shared" si="73"/>
        <v>publishing</v>
      </c>
      <c r="R776" s="3" t="str">
        <f t="shared" si="74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31" x14ac:dyDescent="0.3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22">
        <f t="shared" si="75"/>
        <v>1.7000000000000002</v>
      </c>
      <c r="P777" s="3">
        <f t="shared" si="72"/>
        <v>34</v>
      </c>
      <c r="Q777" s="3" t="str">
        <f t="shared" si="73"/>
        <v>publishing</v>
      </c>
      <c r="R777" s="3" t="str">
        <f t="shared" si="74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31" x14ac:dyDescent="0.3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22">
        <f t="shared" si="75"/>
        <v>51.4</v>
      </c>
      <c r="P778" s="3">
        <f t="shared" si="72"/>
        <v>63.122807017543863</v>
      </c>
      <c r="Q778" s="3" t="str">
        <f t="shared" si="73"/>
        <v>publishing</v>
      </c>
      <c r="R778" s="3" t="str">
        <f t="shared" si="74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31" x14ac:dyDescent="0.3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22">
        <f t="shared" si="75"/>
        <v>0.70000000000000007</v>
      </c>
      <c r="P779" s="3">
        <f t="shared" si="72"/>
        <v>7</v>
      </c>
      <c r="Q779" s="3" t="str">
        <f t="shared" si="73"/>
        <v>publishing</v>
      </c>
      <c r="R779" s="3" t="str">
        <f t="shared" si="74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31" x14ac:dyDescent="0.3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22">
        <f t="shared" si="75"/>
        <v>0.4</v>
      </c>
      <c r="P780" s="3">
        <f t="shared" si="72"/>
        <v>2</v>
      </c>
      <c r="Q780" s="3" t="str">
        <f t="shared" si="73"/>
        <v>publishing</v>
      </c>
      <c r="R780" s="3" t="str">
        <f t="shared" si="74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31" x14ac:dyDescent="0.3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22">
        <f t="shared" si="75"/>
        <v>2.666666666666667</v>
      </c>
      <c r="P781" s="3">
        <f t="shared" si="72"/>
        <v>66.666666666666671</v>
      </c>
      <c r="Q781" s="3" t="str">
        <f t="shared" si="73"/>
        <v>publishing</v>
      </c>
      <c r="R781" s="3" t="str">
        <f t="shared" si="74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1" x14ac:dyDescent="0.3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22">
        <f t="shared" si="75"/>
        <v>104</v>
      </c>
      <c r="P782" s="3">
        <f t="shared" si="72"/>
        <v>38.518518518518519</v>
      </c>
      <c r="Q782" s="3" t="str">
        <f t="shared" si="73"/>
        <v>music</v>
      </c>
      <c r="R782" s="3" t="str">
        <f t="shared" si="74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31" x14ac:dyDescent="0.3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22">
        <f t="shared" si="75"/>
        <v>133.15375</v>
      </c>
      <c r="P783" s="3">
        <f t="shared" si="72"/>
        <v>42.609200000000001</v>
      </c>
      <c r="Q783" s="3" t="str">
        <f t="shared" si="73"/>
        <v>music</v>
      </c>
      <c r="R783" s="3" t="str">
        <f t="shared" si="74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31" x14ac:dyDescent="0.3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22">
        <f t="shared" si="75"/>
        <v>100</v>
      </c>
      <c r="P784" s="3">
        <f t="shared" si="72"/>
        <v>50</v>
      </c>
      <c r="Q784" s="3" t="str">
        <f t="shared" si="73"/>
        <v>music</v>
      </c>
      <c r="R784" s="3" t="str">
        <f t="shared" si="74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31" x14ac:dyDescent="0.3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22">
        <f t="shared" si="75"/>
        <v>148.13333333333333</v>
      </c>
      <c r="P785" s="3">
        <f t="shared" si="72"/>
        <v>63.485714285714288</v>
      </c>
      <c r="Q785" s="3" t="str">
        <f t="shared" si="73"/>
        <v>music</v>
      </c>
      <c r="R785" s="3" t="str">
        <f t="shared" si="74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31" x14ac:dyDescent="0.3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22">
        <f t="shared" si="75"/>
        <v>102.49999999999999</v>
      </c>
      <c r="P786" s="3">
        <f t="shared" si="72"/>
        <v>102.5</v>
      </c>
      <c r="Q786" s="3" t="str">
        <f t="shared" si="73"/>
        <v>music</v>
      </c>
      <c r="R786" s="3" t="str">
        <f t="shared" si="74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31" x14ac:dyDescent="0.3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22">
        <f t="shared" si="75"/>
        <v>180.62799999999999</v>
      </c>
      <c r="P787" s="3">
        <f t="shared" si="72"/>
        <v>31.142758620689655</v>
      </c>
      <c r="Q787" s="3" t="str">
        <f t="shared" si="73"/>
        <v>music</v>
      </c>
      <c r="R787" s="3" t="str">
        <f t="shared" si="74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31" x14ac:dyDescent="0.3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22">
        <f t="shared" si="75"/>
        <v>142.79999999999998</v>
      </c>
      <c r="P788" s="3">
        <f t="shared" si="72"/>
        <v>162.27272727272728</v>
      </c>
      <c r="Q788" s="3" t="str">
        <f t="shared" si="73"/>
        <v>music</v>
      </c>
      <c r="R788" s="3" t="str">
        <f t="shared" si="74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31" x14ac:dyDescent="0.3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22">
        <f t="shared" si="75"/>
        <v>114.16666666666666</v>
      </c>
      <c r="P789" s="3">
        <f t="shared" si="72"/>
        <v>80.588235294117652</v>
      </c>
      <c r="Q789" s="3" t="str">
        <f t="shared" si="73"/>
        <v>music</v>
      </c>
      <c r="R789" s="3" t="str">
        <f t="shared" si="74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31" x14ac:dyDescent="0.3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22">
        <f t="shared" si="75"/>
        <v>203.505</v>
      </c>
      <c r="P790" s="3">
        <f t="shared" si="72"/>
        <v>59.85441176470588</v>
      </c>
      <c r="Q790" s="3" t="str">
        <f t="shared" si="73"/>
        <v>music</v>
      </c>
      <c r="R790" s="3" t="str">
        <f t="shared" si="74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31" x14ac:dyDescent="0.3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22">
        <f t="shared" si="75"/>
        <v>109.41176470588236</v>
      </c>
      <c r="P791" s="3">
        <f t="shared" si="72"/>
        <v>132.85714285714286</v>
      </c>
      <c r="Q791" s="3" t="str">
        <f t="shared" si="73"/>
        <v>music</v>
      </c>
      <c r="R791" s="3" t="str">
        <f t="shared" si="74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31" x14ac:dyDescent="0.3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22">
        <f t="shared" si="75"/>
        <v>144.37459999999999</v>
      </c>
      <c r="P792" s="3">
        <f t="shared" si="72"/>
        <v>92.547820512820508</v>
      </c>
      <c r="Q792" s="3" t="str">
        <f t="shared" si="73"/>
        <v>music</v>
      </c>
      <c r="R792" s="3" t="str">
        <f t="shared" si="74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31" x14ac:dyDescent="0.3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22">
        <f t="shared" si="75"/>
        <v>103.86666666666666</v>
      </c>
      <c r="P793" s="3">
        <f t="shared" si="72"/>
        <v>60.859375</v>
      </c>
      <c r="Q793" s="3" t="str">
        <f t="shared" si="73"/>
        <v>music</v>
      </c>
      <c r="R793" s="3" t="str">
        <f t="shared" si="74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x14ac:dyDescent="0.3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22">
        <f t="shared" si="75"/>
        <v>100.44440000000002</v>
      </c>
      <c r="P794" s="3">
        <f t="shared" si="72"/>
        <v>41.851833333333339</v>
      </c>
      <c r="Q794" s="3" t="str">
        <f t="shared" si="73"/>
        <v>music</v>
      </c>
      <c r="R794" s="3" t="str">
        <f t="shared" si="74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31" x14ac:dyDescent="0.3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22">
        <f t="shared" si="75"/>
        <v>102.77927272727271</v>
      </c>
      <c r="P795" s="3">
        <f t="shared" si="72"/>
        <v>88.325937499999995</v>
      </c>
      <c r="Q795" s="3" t="str">
        <f t="shared" si="73"/>
        <v>music</v>
      </c>
      <c r="R795" s="3" t="str">
        <f t="shared" si="74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31" x14ac:dyDescent="0.3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22">
        <f t="shared" si="75"/>
        <v>105.31250000000001</v>
      </c>
      <c r="P796" s="3">
        <f t="shared" si="72"/>
        <v>158.96226415094338</v>
      </c>
      <c r="Q796" s="3" t="str">
        <f t="shared" si="73"/>
        <v>music</v>
      </c>
      <c r="R796" s="3" t="str">
        <f t="shared" si="74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31" x14ac:dyDescent="0.3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22">
        <f t="shared" si="75"/>
        <v>111.78571428571429</v>
      </c>
      <c r="P797" s="3">
        <f t="shared" si="72"/>
        <v>85.054347826086953</v>
      </c>
      <c r="Q797" s="3" t="str">
        <f t="shared" si="73"/>
        <v>music</v>
      </c>
      <c r="R797" s="3" t="str">
        <f t="shared" si="74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31" x14ac:dyDescent="0.3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22">
        <f t="shared" si="75"/>
        <v>101.35000000000001</v>
      </c>
      <c r="P798" s="3">
        <f t="shared" si="72"/>
        <v>112.61111111111111</v>
      </c>
      <c r="Q798" s="3" t="str">
        <f t="shared" si="73"/>
        <v>music</v>
      </c>
      <c r="R798" s="3" t="str">
        <f t="shared" si="74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31" x14ac:dyDescent="0.3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22">
        <f t="shared" si="75"/>
        <v>107.53333333333333</v>
      </c>
      <c r="P799" s="3">
        <f t="shared" si="72"/>
        <v>45.436619718309856</v>
      </c>
      <c r="Q799" s="3" t="str">
        <f t="shared" si="73"/>
        <v>music</v>
      </c>
      <c r="R799" s="3" t="str">
        <f t="shared" si="74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31" x14ac:dyDescent="0.3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22">
        <f t="shared" si="75"/>
        <v>114.88571428571429</v>
      </c>
      <c r="P800" s="3">
        <f t="shared" si="72"/>
        <v>46.218390804597703</v>
      </c>
      <c r="Q800" s="3" t="str">
        <f t="shared" si="73"/>
        <v>music</v>
      </c>
      <c r="R800" s="3" t="str">
        <f t="shared" si="74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31" x14ac:dyDescent="0.3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22">
        <f t="shared" si="75"/>
        <v>100.02</v>
      </c>
      <c r="P801" s="3">
        <f t="shared" si="72"/>
        <v>178.60714285714286</v>
      </c>
      <c r="Q801" s="3" t="str">
        <f t="shared" si="73"/>
        <v>music</v>
      </c>
      <c r="R801" s="3" t="str">
        <f t="shared" si="74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31" x14ac:dyDescent="0.3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22">
        <f t="shared" si="75"/>
        <v>152.13333333333335</v>
      </c>
      <c r="P802" s="3">
        <f t="shared" si="72"/>
        <v>40.75</v>
      </c>
      <c r="Q802" s="3" t="str">
        <f t="shared" si="73"/>
        <v>music</v>
      </c>
      <c r="R802" s="3" t="str">
        <f t="shared" si="74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31" x14ac:dyDescent="0.3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22">
        <f t="shared" si="75"/>
        <v>111.52149999999999</v>
      </c>
      <c r="P803" s="3">
        <f t="shared" si="72"/>
        <v>43.733921568627444</v>
      </c>
      <c r="Q803" s="3" t="str">
        <f t="shared" si="73"/>
        <v>music</v>
      </c>
      <c r="R803" s="3" t="str">
        <f t="shared" si="74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31" x14ac:dyDescent="0.3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22">
        <f t="shared" si="75"/>
        <v>101.33333333333334</v>
      </c>
      <c r="P804" s="3">
        <f t="shared" si="72"/>
        <v>81.066666666666663</v>
      </c>
      <c r="Q804" s="3" t="str">
        <f t="shared" si="73"/>
        <v>music</v>
      </c>
      <c r="R804" s="3" t="str">
        <f t="shared" si="74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31" x14ac:dyDescent="0.3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22">
        <f t="shared" si="75"/>
        <v>123.2608695652174</v>
      </c>
      <c r="P805" s="3">
        <f t="shared" si="72"/>
        <v>74.60526315789474</v>
      </c>
      <c r="Q805" s="3" t="str">
        <f t="shared" si="73"/>
        <v>music</v>
      </c>
      <c r="R805" s="3" t="str">
        <f t="shared" si="74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31" x14ac:dyDescent="0.3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22">
        <f t="shared" si="75"/>
        <v>100</v>
      </c>
      <c r="P806" s="3">
        <f t="shared" si="72"/>
        <v>305.55555555555554</v>
      </c>
      <c r="Q806" s="3" t="str">
        <f t="shared" si="73"/>
        <v>music</v>
      </c>
      <c r="R806" s="3" t="str">
        <f t="shared" si="74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31" x14ac:dyDescent="0.3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22">
        <f t="shared" si="75"/>
        <v>105</v>
      </c>
      <c r="P807" s="3">
        <f t="shared" si="72"/>
        <v>58.333333333333336</v>
      </c>
      <c r="Q807" s="3" t="str">
        <f t="shared" si="73"/>
        <v>music</v>
      </c>
      <c r="R807" s="3" t="str">
        <f t="shared" si="74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22">
        <f t="shared" si="75"/>
        <v>104.4375</v>
      </c>
      <c r="P808" s="3">
        <f t="shared" si="72"/>
        <v>117.67605633802818</v>
      </c>
      <c r="Q808" s="3" t="str">
        <f t="shared" si="73"/>
        <v>music</v>
      </c>
      <c r="R808" s="3" t="str">
        <f t="shared" si="74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x14ac:dyDescent="0.3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22">
        <f t="shared" si="75"/>
        <v>105.125</v>
      </c>
      <c r="P809" s="3">
        <f t="shared" si="72"/>
        <v>73.771929824561397</v>
      </c>
      <c r="Q809" s="3" t="str">
        <f t="shared" si="73"/>
        <v>music</v>
      </c>
      <c r="R809" s="3" t="str">
        <f t="shared" si="74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31" x14ac:dyDescent="0.3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22">
        <f t="shared" si="75"/>
        <v>100</v>
      </c>
      <c r="P810" s="3">
        <f t="shared" si="72"/>
        <v>104.65116279069767</v>
      </c>
      <c r="Q810" s="3" t="str">
        <f t="shared" si="73"/>
        <v>music</v>
      </c>
      <c r="R810" s="3" t="str">
        <f t="shared" si="74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1" x14ac:dyDescent="0.3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22">
        <f t="shared" si="75"/>
        <v>103.77499999999999</v>
      </c>
      <c r="P811" s="3">
        <f t="shared" si="72"/>
        <v>79.82692307692308</v>
      </c>
      <c r="Q811" s="3" t="str">
        <f t="shared" si="73"/>
        <v>music</v>
      </c>
      <c r="R811" s="3" t="str">
        <f t="shared" si="74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31" x14ac:dyDescent="0.3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22">
        <f t="shared" si="75"/>
        <v>105</v>
      </c>
      <c r="P812" s="3">
        <f t="shared" si="72"/>
        <v>58.333333333333336</v>
      </c>
      <c r="Q812" s="3" t="str">
        <f t="shared" si="73"/>
        <v>music</v>
      </c>
      <c r="R812" s="3" t="str">
        <f t="shared" si="74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1" x14ac:dyDescent="0.3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22">
        <f t="shared" si="75"/>
        <v>104</v>
      </c>
      <c r="P813" s="3">
        <f t="shared" si="72"/>
        <v>86.666666666666671</v>
      </c>
      <c r="Q813" s="3" t="str">
        <f t="shared" si="73"/>
        <v>music</v>
      </c>
      <c r="R813" s="3" t="str">
        <f t="shared" si="74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31" x14ac:dyDescent="0.3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22">
        <f t="shared" si="75"/>
        <v>151.83333333333334</v>
      </c>
      <c r="P814" s="3">
        <f t="shared" si="72"/>
        <v>27.606060606060606</v>
      </c>
      <c r="Q814" s="3" t="str">
        <f t="shared" si="73"/>
        <v>music</v>
      </c>
      <c r="R814" s="3" t="str">
        <f t="shared" si="74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x14ac:dyDescent="0.3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22">
        <f t="shared" si="75"/>
        <v>159.99600000000001</v>
      </c>
      <c r="P815" s="3">
        <f t="shared" si="72"/>
        <v>24.999375000000001</v>
      </c>
      <c r="Q815" s="3" t="str">
        <f t="shared" si="73"/>
        <v>music</v>
      </c>
      <c r="R815" s="3" t="str">
        <f t="shared" si="74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31" x14ac:dyDescent="0.3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22">
        <f t="shared" si="75"/>
        <v>127.3</v>
      </c>
      <c r="P816" s="3">
        <f t="shared" si="72"/>
        <v>45.464285714285715</v>
      </c>
      <c r="Q816" s="3" t="str">
        <f t="shared" si="73"/>
        <v>music</v>
      </c>
      <c r="R816" s="3" t="str">
        <f t="shared" si="74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x14ac:dyDescent="0.3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22">
        <f t="shared" si="75"/>
        <v>107</v>
      </c>
      <c r="P817" s="3">
        <f t="shared" si="72"/>
        <v>99.534883720930239</v>
      </c>
      <c r="Q817" s="3" t="str">
        <f t="shared" si="73"/>
        <v>music</v>
      </c>
      <c r="R817" s="3" t="str">
        <f t="shared" si="74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1" x14ac:dyDescent="0.3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22">
        <f t="shared" si="75"/>
        <v>115.12214285714286</v>
      </c>
      <c r="P818" s="3">
        <f t="shared" si="72"/>
        <v>39.31</v>
      </c>
      <c r="Q818" s="3" t="str">
        <f t="shared" si="73"/>
        <v>music</v>
      </c>
      <c r="R818" s="3" t="str">
        <f t="shared" si="74"/>
        <v>rock</v>
      </c>
      <c r="S818" s="10">
        <f t="shared" si="76"/>
        <v>41341.662534722222</v>
      </c>
      <c r="T818" s="10">
        <f t="shared" si="77"/>
        <v>41373.0625</v>
      </c>
    </row>
    <row r="819" spans="1:20" ht="31" x14ac:dyDescent="0.3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22">
        <f t="shared" si="75"/>
        <v>137.11066666666665</v>
      </c>
      <c r="P819" s="3">
        <f t="shared" si="72"/>
        <v>89.419999999999987</v>
      </c>
      <c r="Q819" s="3" t="str">
        <f t="shared" si="73"/>
        <v>music</v>
      </c>
      <c r="R819" s="3" t="str">
        <f t="shared" si="74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31" x14ac:dyDescent="0.3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22">
        <f t="shared" si="75"/>
        <v>155.71428571428572</v>
      </c>
      <c r="P820" s="3">
        <f t="shared" si="72"/>
        <v>28.684210526315791</v>
      </c>
      <c r="Q820" s="3" t="str">
        <f t="shared" si="73"/>
        <v>music</v>
      </c>
      <c r="R820" s="3" t="str">
        <f t="shared" si="74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x14ac:dyDescent="0.3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22">
        <f t="shared" si="75"/>
        <v>108.74999999999999</v>
      </c>
      <c r="P821" s="3">
        <f t="shared" si="72"/>
        <v>31.071428571428573</v>
      </c>
      <c r="Q821" s="3" t="str">
        <f t="shared" si="73"/>
        <v>music</v>
      </c>
      <c r="R821" s="3" t="str">
        <f t="shared" si="74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31" x14ac:dyDescent="0.3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22">
        <f t="shared" si="75"/>
        <v>134.05000000000001</v>
      </c>
      <c r="P822" s="3">
        <f t="shared" si="72"/>
        <v>70.55263157894737</v>
      </c>
      <c r="Q822" s="3" t="str">
        <f t="shared" si="73"/>
        <v>music</v>
      </c>
      <c r="R822" s="3" t="str">
        <f t="shared" si="74"/>
        <v>rock</v>
      </c>
      <c r="S822" s="10">
        <f t="shared" si="76"/>
        <v>41768.633587962962</v>
      </c>
      <c r="T822" s="10">
        <f t="shared" si="77"/>
        <v>41799</v>
      </c>
    </row>
    <row r="823" spans="1:20" ht="31" x14ac:dyDescent="0.3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22">
        <f t="shared" si="75"/>
        <v>100</v>
      </c>
      <c r="P823" s="3">
        <f t="shared" si="72"/>
        <v>224.12820512820514</v>
      </c>
      <c r="Q823" s="3" t="str">
        <f t="shared" si="73"/>
        <v>music</v>
      </c>
      <c r="R823" s="3" t="str">
        <f t="shared" si="74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1" x14ac:dyDescent="0.3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22">
        <f t="shared" si="75"/>
        <v>119.16666666666667</v>
      </c>
      <c r="P824" s="3">
        <f t="shared" si="72"/>
        <v>51.811594202898547</v>
      </c>
      <c r="Q824" s="3" t="str">
        <f t="shared" si="73"/>
        <v>music</v>
      </c>
      <c r="R824" s="3" t="str">
        <f t="shared" si="74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31" x14ac:dyDescent="0.3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22">
        <f t="shared" si="75"/>
        <v>179.5</v>
      </c>
      <c r="P825" s="3">
        <f t="shared" si="72"/>
        <v>43.515151515151516</v>
      </c>
      <c r="Q825" s="3" t="str">
        <f t="shared" si="73"/>
        <v>music</v>
      </c>
      <c r="R825" s="3" t="str">
        <f t="shared" si="74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31" x14ac:dyDescent="0.3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22">
        <f t="shared" si="75"/>
        <v>134.38124999999999</v>
      </c>
      <c r="P826" s="3">
        <f t="shared" si="72"/>
        <v>39.816666666666663</v>
      </c>
      <c r="Q826" s="3" t="str">
        <f t="shared" si="73"/>
        <v>music</v>
      </c>
      <c r="R826" s="3" t="str">
        <f t="shared" si="74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1" x14ac:dyDescent="0.3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22">
        <f t="shared" si="75"/>
        <v>100.43200000000002</v>
      </c>
      <c r="P827" s="3">
        <f t="shared" si="72"/>
        <v>126.8080808080808</v>
      </c>
      <c r="Q827" s="3" t="str">
        <f t="shared" si="73"/>
        <v>music</v>
      </c>
      <c r="R827" s="3" t="str">
        <f t="shared" si="74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31" x14ac:dyDescent="0.3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22">
        <f t="shared" si="75"/>
        <v>101.45454545454547</v>
      </c>
      <c r="P828" s="3">
        <f t="shared" si="72"/>
        <v>113.87755102040816</v>
      </c>
      <c r="Q828" s="3" t="str">
        <f t="shared" si="73"/>
        <v>music</v>
      </c>
      <c r="R828" s="3" t="str">
        <f t="shared" si="74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31" x14ac:dyDescent="0.3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22">
        <f t="shared" si="75"/>
        <v>103.33333333333334</v>
      </c>
      <c r="P829" s="3">
        <f t="shared" si="72"/>
        <v>28.181818181818183</v>
      </c>
      <c r="Q829" s="3" t="str">
        <f t="shared" si="73"/>
        <v>music</v>
      </c>
      <c r="R829" s="3" t="str">
        <f t="shared" si="74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31" x14ac:dyDescent="0.3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22">
        <f t="shared" si="75"/>
        <v>107</v>
      </c>
      <c r="P830" s="3">
        <f t="shared" si="72"/>
        <v>36.60526315789474</v>
      </c>
      <c r="Q830" s="3" t="str">
        <f t="shared" si="73"/>
        <v>music</v>
      </c>
      <c r="R830" s="3" t="str">
        <f t="shared" si="74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31" x14ac:dyDescent="0.3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22">
        <f t="shared" si="75"/>
        <v>104</v>
      </c>
      <c r="P831" s="3">
        <f t="shared" si="72"/>
        <v>32.5</v>
      </c>
      <c r="Q831" s="3" t="str">
        <f t="shared" si="73"/>
        <v>music</v>
      </c>
      <c r="R831" s="3" t="str">
        <f t="shared" si="74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31" x14ac:dyDescent="0.3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22">
        <f t="shared" si="75"/>
        <v>107.83333333333334</v>
      </c>
      <c r="P832" s="3">
        <f t="shared" si="72"/>
        <v>60.65625</v>
      </c>
      <c r="Q832" s="3" t="str">
        <f t="shared" si="73"/>
        <v>music</v>
      </c>
      <c r="R832" s="3" t="str">
        <f t="shared" si="74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1" x14ac:dyDescent="0.3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22">
        <f t="shared" si="75"/>
        <v>233.33333333333334</v>
      </c>
      <c r="P833" s="3">
        <f t="shared" si="72"/>
        <v>175</v>
      </c>
      <c r="Q833" s="3" t="str">
        <f t="shared" si="73"/>
        <v>music</v>
      </c>
      <c r="R833" s="3" t="str">
        <f t="shared" si="74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31" x14ac:dyDescent="0.3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22">
        <f t="shared" si="75"/>
        <v>100.60706666666665</v>
      </c>
      <c r="P834" s="3">
        <f t="shared" ref="P834:P897" si="78">E834/L834</f>
        <v>97.993896103896105</v>
      </c>
      <c r="Q834" s="3" t="str">
        <f t="shared" ref="Q834:Q897" si="79">LEFT(N834,FIND("/",N834)-1)</f>
        <v>music</v>
      </c>
      <c r="R834" s="3" t="str">
        <f t="shared" ref="R834:R897" si="80">RIGHT(N834,LEN(N834)-SEARCH("/",N834))</f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3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22">
        <f t="shared" ref="O835:O898" si="81">E835/D835*100</f>
        <v>101.66666666666666</v>
      </c>
      <c r="P835" s="3">
        <f t="shared" si="78"/>
        <v>148.78048780487805</v>
      </c>
      <c r="Q835" s="3" t="str">
        <f t="shared" si="79"/>
        <v>music</v>
      </c>
      <c r="R835" s="3" t="str">
        <f t="shared" si="80"/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31" x14ac:dyDescent="0.3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22">
        <f t="shared" si="81"/>
        <v>131.0181818181818</v>
      </c>
      <c r="P836" s="3">
        <f t="shared" si="78"/>
        <v>96.08</v>
      </c>
      <c r="Q836" s="3" t="str">
        <f t="shared" si="79"/>
        <v>music</v>
      </c>
      <c r="R836" s="3" t="str">
        <f t="shared" si="80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31" x14ac:dyDescent="0.3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22">
        <f t="shared" si="81"/>
        <v>117.25000000000001</v>
      </c>
      <c r="P837" s="3">
        <f t="shared" si="78"/>
        <v>58.625</v>
      </c>
      <c r="Q837" s="3" t="str">
        <f t="shared" si="79"/>
        <v>music</v>
      </c>
      <c r="R837" s="3" t="str">
        <f t="shared" si="80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22">
        <f t="shared" si="81"/>
        <v>100.93039999999999</v>
      </c>
      <c r="P838" s="3">
        <f t="shared" si="78"/>
        <v>109.70695652173914</v>
      </c>
      <c r="Q838" s="3" t="str">
        <f t="shared" si="79"/>
        <v>music</v>
      </c>
      <c r="R838" s="3" t="str">
        <f t="shared" si="80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1" x14ac:dyDescent="0.3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22">
        <f t="shared" si="81"/>
        <v>121.8</v>
      </c>
      <c r="P839" s="3">
        <f t="shared" si="78"/>
        <v>49.112903225806448</v>
      </c>
      <c r="Q839" s="3" t="str">
        <f t="shared" si="79"/>
        <v>music</v>
      </c>
      <c r="R839" s="3" t="str">
        <f t="shared" si="80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31" x14ac:dyDescent="0.3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22">
        <f t="shared" si="81"/>
        <v>145.4</v>
      </c>
      <c r="P840" s="3">
        <f t="shared" si="78"/>
        <v>47.672131147540981</v>
      </c>
      <c r="Q840" s="3" t="str">
        <f t="shared" si="79"/>
        <v>music</v>
      </c>
      <c r="R840" s="3" t="str">
        <f t="shared" si="80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31" x14ac:dyDescent="0.3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22">
        <f t="shared" si="81"/>
        <v>116.61660000000001</v>
      </c>
      <c r="P841" s="3">
        <f t="shared" si="78"/>
        <v>60.737812499999997</v>
      </c>
      <c r="Q841" s="3" t="str">
        <f t="shared" si="79"/>
        <v>music</v>
      </c>
      <c r="R841" s="3" t="str">
        <f t="shared" si="80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1" x14ac:dyDescent="0.3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22">
        <f t="shared" si="81"/>
        <v>120.4166</v>
      </c>
      <c r="P842" s="3">
        <f t="shared" si="78"/>
        <v>63.37715789473684</v>
      </c>
      <c r="Q842" s="3" t="str">
        <f t="shared" si="79"/>
        <v>music</v>
      </c>
      <c r="R842" s="3" t="str">
        <f t="shared" si="80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31" x14ac:dyDescent="0.3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22">
        <f t="shared" si="81"/>
        <v>101.32000000000001</v>
      </c>
      <c r="P843" s="3">
        <f t="shared" si="78"/>
        <v>53.893617021276597</v>
      </c>
      <c r="Q843" s="3" t="str">
        <f t="shared" si="79"/>
        <v>music</v>
      </c>
      <c r="R843" s="3" t="str">
        <f t="shared" si="80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31" x14ac:dyDescent="0.3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22">
        <f t="shared" si="81"/>
        <v>104.32</v>
      </c>
      <c r="P844" s="3">
        <f t="shared" si="78"/>
        <v>66.871794871794876</v>
      </c>
      <c r="Q844" s="3" t="str">
        <f t="shared" si="79"/>
        <v>music</v>
      </c>
      <c r="R844" s="3" t="str">
        <f t="shared" si="80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31" x14ac:dyDescent="0.3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22">
        <f t="shared" si="81"/>
        <v>267.13333333333333</v>
      </c>
      <c r="P845" s="3">
        <f t="shared" si="78"/>
        <v>63.102362204724407</v>
      </c>
      <c r="Q845" s="3" t="str">
        <f t="shared" si="79"/>
        <v>music</v>
      </c>
      <c r="R845" s="3" t="str">
        <f t="shared" si="80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31" x14ac:dyDescent="0.3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22">
        <f t="shared" si="81"/>
        <v>194.13333333333333</v>
      </c>
      <c r="P846" s="3">
        <f t="shared" si="78"/>
        <v>36.628930817610062</v>
      </c>
      <c r="Q846" s="3" t="str">
        <f t="shared" si="79"/>
        <v>music</v>
      </c>
      <c r="R846" s="3" t="str">
        <f t="shared" si="80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31" x14ac:dyDescent="0.3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22">
        <f t="shared" si="81"/>
        <v>120.3802</v>
      </c>
      <c r="P847" s="3">
        <f t="shared" si="78"/>
        <v>34.005706214689269</v>
      </c>
      <c r="Q847" s="3" t="str">
        <f t="shared" si="79"/>
        <v>music</v>
      </c>
      <c r="R847" s="3" t="str">
        <f t="shared" si="80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1" x14ac:dyDescent="0.3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22">
        <f t="shared" si="81"/>
        <v>122.00090909090908</v>
      </c>
      <c r="P848" s="3">
        <f t="shared" si="78"/>
        <v>28.553404255319148</v>
      </c>
      <c r="Q848" s="3" t="str">
        <f t="shared" si="79"/>
        <v>music</v>
      </c>
      <c r="R848" s="3" t="str">
        <f t="shared" si="80"/>
        <v>metal</v>
      </c>
      <c r="S848" s="10">
        <f t="shared" si="82"/>
        <v>41694.183506944442</v>
      </c>
      <c r="T848" s="10">
        <f t="shared" si="83"/>
        <v>41708.375</v>
      </c>
    </row>
    <row r="849" spans="1:20" x14ac:dyDescent="0.3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22">
        <f t="shared" si="81"/>
        <v>100</v>
      </c>
      <c r="P849" s="3">
        <f t="shared" si="78"/>
        <v>10</v>
      </c>
      <c r="Q849" s="3" t="str">
        <f t="shared" si="79"/>
        <v>music</v>
      </c>
      <c r="R849" s="3" t="str">
        <f t="shared" si="80"/>
        <v>metal</v>
      </c>
      <c r="S849" s="10">
        <f t="shared" si="82"/>
        <v>42165.59</v>
      </c>
      <c r="T849" s="10">
        <f t="shared" si="83"/>
        <v>42195.59</v>
      </c>
    </row>
    <row r="850" spans="1:20" ht="31" x14ac:dyDescent="0.3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22">
        <f t="shared" si="81"/>
        <v>100</v>
      </c>
      <c r="P850" s="3">
        <f t="shared" si="78"/>
        <v>18.75</v>
      </c>
      <c r="Q850" s="3" t="str">
        <f t="shared" si="79"/>
        <v>music</v>
      </c>
      <c r="R850" s="3" t="str">
        <f t="shared" si="80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31" x14ac:dyDescent="0.3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22">
        <f t="shared" si="81"/>
        <v>119.9</v>
      </c>
      <c r="P851" s="3">
        <f t="shared" si="78"/>
        <v>41.704347826086959</v>
      </c>
      <c r="Q851" s="3" t="str">
        <f t="shared" si="79"/>
        <v>music</v>
      </c>
      <c r="R851" s="3" t="str">
        <f t="shared" si="80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31" x14ac:dyDescent="0.3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22">
        <f t="shared" si="81"/>
        <v>155.17499999999998</v>
      </c>
      <c r="P852" s="3">
        <f t="shared" si="78"/>
        <v>46.669172932330824</v>
      </c>
      <c r="Q852" s="3" t="str">
        <f t="shared" si="79"/>
        <v>music</v>
      </c>
      <c r="R852" s="3" t="str">
        <f t="shared" si="80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1" x14ac:dyDescent="0.3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22">
        <f t="shared" si="81"/>
        <v>130.44999999999999</v>
      </c>
      <c r="P853" s="3">
        <f t="shared" si="78"/>
        <v>37.271428571428572</v>
      </c>
      <c r="Q853" s="3" t="str">
        <f t="shared" si="79"/>
        <v>music</v>
      </c>
      <c r="R853" s="3" t="str">
        <f t="shared" si="80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1" x14ac:dyDescent="0.3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22">
        <f t="shared" si="81"/>
        <v>104.97142857142859</v>
      </c>
      <c r="P854" s="3">
        <f t="shared" si="78"/>
        <v>59.258064516129032</v>
      </c>
      <c r="Q854" s="3" t="str">
        <f t="shared" si="79"/>
        <v>music</v>
      </c>
      <c r="R854" s="3" t="str">
        <f t="shared" si="80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31" x14ac:dyDescent="0.3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22">
        <f t="shared" si="81"/>
        <v>100</v>
      </c>
      <c r="P855" s="3">
        <f t="shared" si="78"/>
        <v>30</v>
      </c>
      <c r="Q855" s="3" t="str">
        <f t="shared" si="79"/>
        <v>music</v>
      </c>
      <c r="R855" s="3" t="str">
        <f t="shared" si="80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31" x14ac:dyDescent="0.3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22">
        <f t="shared" si="81"/>
        <v>118.2205035971223</v>
      </c>
      <c r="P856" s="3">
        <f t="shared" si="78"/>
        <v>65.8623246492986</v>
      </c>
      <c r="Q856" s="3" t="str">
        <f t="shared" si="79"/>
        <v>music</v>
      </c>
      <c r="R856" s="3" t="str">
        <f t="shared" si="80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1" x14ac:dyDescent="0.3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22">
        <f t="shared" si="81"/>
        <v>103.44827586206897</v>
      </c>
      <c r="P857" s="3">
        <f t="shared" si="78"/>
        <v>31.914893617021278</v>
      </c>
      <c r="Q857" s="3" t="str">
        <f t="shared" si="79"/>
        <v>music</v>
      </c>
      <c r="R857" s="3" t="str">
        <f t="shared" si="80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31" x14ac:dyDescent="0.3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22">
        <f t="shared" si="81"/>
        <v>218.00000000000003</v>
      </c>
      <c r="P858" s="3">
        <f t="shared" si="78"/>
        <v>19.464285714285715</v>
      </c>
      <c r="Q858" s="3" t="str">
        <f t="shared" si="79"/>
        <v>music</v>
      </c>
      <c r="R858" s="3" t="str">
        <f t="shared" si="80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1" x14ac:dyDescent="0.3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22">
        <f t="shared" si="81"/>
        <v>100</v>
      </c>
      <c r="P859" s="3">
        <f t="shared" si="78"/>
        <v>50</v>
      </c>
      <c r="Q859" s="3" t="str">
        <f t="shared" si="79"/>
        <v>music</v>
      </c>
      <c r="R859" s="3" t="str">
        <f t="shared" si="80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31" x14ac:dyDescent="0.3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22">
        <f t="shared" si="81"/>
        <v>144.00583333333333</v>
      </c>
      <c r="P860" s="3">
        <f t="shared" si="78"/>
        <v>22.737763157894737</v>
      </c>
      <c r="Q860" s="3" t="str">
        <f t="shared" si="79"/>
        <v>music</v>
      </c>
      <c r="R860" s="3" t="str">
        <f t="shared" si="80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1" x14ac:dyDescent="0.3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22">
        <f t="shared" si="81"/>
        <v>104.67500000000001</v>
      </c>
      <c r="P861" s="3">
        <f t="shared" si="78"/>
        <v>42.724489795918366</v>
      </c>
      <c r="Q861" s="3" t="str">
        <f t="shared" si="79"/>
        <v>music</v>
      </c>
      <c r="R861" s="3" t="str">
        <f t="shared" si="80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31" x14ac:dyDescent="0.3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22">
        <f t="shared" si="81"/>
        <v>18.142857142857142</v>
      </c>
      <c r="P862" s="3">
        <f t="shared" si="78"/>
        <v>52.916666666666664</v>
      </c>
      <c r="Q862" s="3" t="str">
        <f t="shared" si="79"/>
        <v>music</v>
      </c>
      <c r="R862" s="3" t="str">
        <f t="shared" si="80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31" x14ac:dyDescent="0.3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22">
        <f t="shared" si="81"/>
        <v>2.2444444444444445</v>
      </c>
      <c r="P863" s="3">
        <f t="shared" si="78"/>
        <v>50.5</v>
      </c>
      <c r="Q863" s="3" t="str">
        <f t="shared" si="79"/>
        <v>music</v>
      </c>
      <c r="R863" s="3" t="str">
        <f t="shared" si="80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31" x14ac:dyDescent="0.3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22">
        <f t="shared" si="81"/>
        <v>0.33999999999999997</v>
      </c>
      <c r="P864" s="3">
        <f t="shared" si="78"/>
        <v>42.5</v>
      </c>
      <c r="Q864" s="3" t="str">
        <f t="shared" si="79"/>
        <v>music</v>
      </c>
      <c r="R864" s="3" t="str">
        <f t="shared" si="80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31" x14ac:dyDescent="0.3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22">
        <f t="shared" si="81"/>
        <v>4.5</v>
      </c>
      <c r="P865" s="3">
        <f t="shared" si="78"/>
        <v>18</v>
      </c>
      <c r="Q865" s="3" t="str">
        <f t="shared" si="79"/>
        <v>music</v>
      </c>
      <c r="R865" s="3" t="str">
        <f t="shared" si="80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31" x14ac:dyDescent="0.3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22">
        <f t="shared" si="81"/>
        <v>41.53846153846154</v>
      </c>
      <c r="P866" s="3">
        <f t="shared" si="78"/>
        <v>34.177215189873415</v>
      </c>
      <c r="Q866" s="3" t="str">
        <f t="shared" si="79"/>
        <v>music</v>
      </c>
      <c r="R866" s="3" t="str">
        <f t="shared" si="80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31" x14ac:dyDescent="0.3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22">
        <f t="shared" si="81"/>
        <v>2.0454545454545454</v>
      </c>
      <c r="P867" s="3">
        <f t="shared" si="78"/>
        <v>22.5</v>
      </c>
      <c r="Q867" s="3" t="str">
        <f t="shared" si="79"/>
        <v>music</v>
      </c>
      <c r="R867" s="3" t="str">
        <f t="shared" si="80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31" x14ac:dyDescent="0.3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22">
        <f t="shared" si="81"/>
        <v>18.285714285714285</v>
      </c>
      <c r="P868" s="3">
        <f t="shared" si="78"/>
        <v>58.18181818181818</v>
      </c>
      <c r="Q868" s="3" t="str">
        <f t="shared" si="79"/>
        <v>music</v>
      </c>
      <c r="R868" s="3" t="str">
        <f t="shared" si="80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31" x14ac:dyDescent="0.3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22">
        <f t="shared" si="81"/>
        <v>24.02</v>
      </c>
      <c r="P869" s="3">
        <f t="shared" si="78"/>
        <v>109.18181818181819</v>
      </c>
      <c r="Q869" s="3" t="str">
        <f t="shared" si="79"/>
        <v>music</v>
      </c>
      <c r="R869" s="3" t="str">
        <f t="shared" si="80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31" x14ac:dyDescent="0.3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22">
        <f t="shared" si="81"/>
        <v>0.1111111111111111</v>
      </c>
      <c r="P870" s="3">
        <f t="shared" si="78"/>
        <v>50</v>
      </c>
      <c r="Q870" s="3" t="str">
        <f t="shared" si="79"/>
        <v>music</v>
      </c>
      <c r="R870" s="3" t="str">
        <f t="shared" si="80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31" x14ac:dyDescent="0.3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22">
        <f t="shared" si="81"/>
        <v>11.818181818181818</v>
      </c>
      <c r="P871" s="3">
        <f t="shared" si="78"/>
        <v>346.66666666666669</v>
      </c>
      <c r="Q871" s="3" t="str">
        <f t="shared" si="79"/>
        <v>music</v>
      </c>
      <c r="R871" s="3" t="str">
        <f t="shared" si="80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31" x14ac:dyDescent="0.3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22">
        <f t="shared" si="81"/>
        <v>0.31</v>
      </c>
      <c r="P872" s="3">
        <f t="shared" si="78"/>
        <v>12.4</v>
      </c>
      <c r="Q872" s="3" t="str">
        <f t="shared" si="79"/>
        <v>music</v>
      </c>
      <c r="R872" s="3" t="str">
        <f t="shared" si="80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31" x14ac:dyDescent="0.3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22">
        <f t="shared" si="81"/>
        <v>5.416666666666667</v>
      </c>
      <c r="P873" s="3">
        <f t="shared" si="78"/>
        <v>27.083333333333332</v>
      </c>
      <c r="Q873" s="3" t="str">
        <f t="shared" si="79"/>
        <v>music</v>
      </c>
      <c r="R873" s="3" t="str">
        <f t="shared" si="80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31" x14ac:dyDescent="0.3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22">
        <f t="shared" si="81"/>
        <v>0.8125</v>
      </c>
      <c r="P874" s="3">
        <f t="shared" si="78"/>
        <v>32.5</v>
      </c>
      <c r="Q874" s="3" t="str">
        <f t="shared" si="79"/>
        <v>music</v>
      </c>
      <c r="R874" s="3" t="str">
        <f t="shared" si="80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1" x14ac:dyDescent="0.3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22">
        <f t="shared" si="81"/>
        <v>1.2857142857142856</v>
      </c>
      <c r="P875" s="3">
        <f t="shared" si="78"/>
        <v>9</v>
      </c>
      <c r="Q875" s="3" t="str">
        <f t="shared" si="79"/>
        <v>music</v>
      </c>
      <c r="R875" s="3" t="str">
        <f t="shared" si="80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31" x14ac:dyDescent="0.3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22">
        <f t="shared" si="81"/>
        <v>24.333333333333336</v>
      </c>
      <c r="P876" s="3">
        <f t="shared" si="78"/>
        <v>34.761904761904759</v>
      </c>
      <c r="Q876" s="3" t="str">
        <f t="shared" si="79"/>
        <v>music</v>
      </c>
      <c r="R876" s="3" t="str">
        <f t="shared" si="80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31" x14ac:dyDescent="0.3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22">
        <f t="shared" si="81"/>
        <v>0</v>
      </c>
      <c r="P877" s="3" t="e">
        <f t="shared" si="78"/>
        <v>#DIV/0!</v>
      </c>
      <c r="Q877" s="3" t="str">
        <f t="shared" si="79"/>
        <v>music</v>
      </c>
      <c r="R877" s="3" t="str">
        <f t="shared" si="80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x14ac:dyDescent="0.3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22">
        <f t="shared" si="81"/>
        <v>40.799492385786799</v>
      </c>
      <c r="P878" s="3">
        <f t="shared" si="78"/>
        <v>28.577777777777779</v>
      </c>
      <c r="Q878" s="3" t="str">
        <f t="shared" si="79"/>
        <v>music</v>
      </c>
      <c r="R878" s="3" t="str">
        <f t="shared" si="80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31" x14ac:dyDescent="0.3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22">
        <f t="shared" si="81"/>
        <v>67.55</v>
      </c>
      <c r="P879" s="3">
        <f t="shared" si="78"/>
        <v>46.586206896551722</v>
      </c>
      <c r="Q879" s="3" t="str">
        <f t="shared" si="79"/>
        <v>music</v>
      </c>
      <c r="R879" s="3" t="str">
        <f t="shared" si="80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31" x14ac:dyDescent="0.3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22">
        <f t="shared" si="81"/>
        <v>1.3</v>
      </c>
      <c r="P880" s="3">
        <f t="shared" si="78"/>
        <v>32.5</v>
      </c>
      <c r="Q880" s="3" t="str">
        <f t="shared" si="79"/>
        <v>music</v>
      </c>
      <c r="R880" s="3" t="str">
        <f t="shared" si="80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31" x14ac:dyDescent="0.3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22">
        <f t="shared" si="81"/>
        <v>30.666666666666664</v>
      </c>
      <c r="P881" s="3">
        <f t="shared" si="78"/>
        <v>21.466666666666665</v>
      </c>
      <c r="Q881" s="3" t="str">
        <f t="shared" si="79"/>
        <v>music</v>
      </c>
      <c r="R881" s="3" t="str">
        <f t="shared" si="80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31" x14ac:dyDescent="0.3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22">
        <f t="shared" si="81"/>
        <v>2.9894179894179893</v>
      </c>
      <c r="P882" s="3">
        <f t="shared" si="78"/>
        <v>14.125</v>
      </c>
      <c r="Q882" s="3" t="str">
        <f t="shared" si="79"/>
        <v>music</v>
      </c>
      <c r="R882" s="3" t="str">
        <f t="shared" si="80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31" x14ac:dyDescent="0.3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22">
        <f t="shared" si="81"/>
        <v>0.8</v>
      </c>
      <c r="P883" s="3">
        <f t="shared" si="78"/>
        <v>30</v>
      </c>
      <c r="Q883" s="3" t="str">
        <f t="shared" si="79"/>
        <v>music</v>
      </c>
      <c r="R883" s="3" t="str">
        <f t="shared" si="80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31" x14ac:dyDescent="0.3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22">
        <f t="shared" si="81"/>
        <v>20.133333333333333</v>
      </c>
      <c r="P884" s="3">
        <f t="shared" si="78"/>
        <v>21.571428571428573</v>
      </c>
      <c r="Q884" s="3" t="str">
        <f t="shared" si="79"/>
        <v>music</v>
      </c>
      <c r="R884" s="3" t="str">
        <f t="shared" si="80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31" x14ac:dyDescent="0.3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22">
        <f t="shared" si="81"/>
        <v>40.020000000000003</v>
      </c>
      <c r="P885" s="3">
        <f t="shared" si="78"/>
        <v>83.375</v>
      </c>
      <c r="Q885" s="3" t="str">
        <f t="shared" si="79"/>
        <v>music</v>
      </c>
      <c r="R885" s="3" t="str">
        <f t="shared" si="80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31" x14ac:dyDescent="0.3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22">
        <f t="shared" si="81"/>
        <v>1</v>
      </c>
      <c r="P886" s="3">
        <f t="shared" si="78"/>
        <v>10</v>
      </c>
      <c r="Q886" s="3" t="str">
        <f t="shared" si="79"/>
        <v>music</v>
      </c>
      <c r="R886" s="3" t="str">
        <f t="shared" si="80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31" x14ac:dyDescent="0.3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22">
        <f t="shared" si="81"/>
        <v>75</v>
      </c>
      <c r="P887" s="3">
        <f t="shared" si="78"/>
        <v>35.714285714285715</v>
      </c>
      <c r="Q887" s="3" t="str">
        <f t="shared" si="79"/>
        <v>music</v>
      </c>
      <c r="R887" s="3" t="str">
        <f t="shared" si="80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31" x14ac:dyDescent="0.3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22">
        <f t="shared" si="81"/>
        <v>41</v>
      </c>
      <c r="P888" s="3">
        <f t="shared" si="78"/>
        <v>29.285714285714285</v>
      </c>
      <c r="Q888" s="3" t="str">
        <f t="shared" si="79"/>
        <v>music</v>
      </c>
      <c r="R888" s="3" t="str">
        <f t="shared" si="80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31" x14ac:dyDescent="0.3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22">
        <f t="shared" si="81"/>
        <v>0</v>
      </c>
      <c r="P889" s="3" t="e">
        <f t="shared" si="78"/>
        <v>#DIV/0!</v>
      </c>
      <c r="Q889" s="3" t="str">
        <f t="shared" si="79"/>
        <v>music</v>
      </c>
      <c r="R889" s="3" t="str">
        <f t="shared" si="80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31" x14ac:dyDescent="0.3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22">
        <f t="shared" si="81"/>
        <v>7.1999999999999993</v>
      </c>
      <c r="P890" s="3">
        <f t="shared" si="78"/>
        <v>18</v>
      </c>
      <c r="Q890" s="3" t="str">
        <f t="shared" si="79"/>
        <v>music</v>
      </c>
      <c r="R890" s="3" t="str">
        <f t="shared" si="80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31" x14ac:dyDescent="0.3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22">
        <f t="shared" si="81"/>
        <v>9.4412800000000008</v>
      </c>
      <c r="P891" s="3">
        <f t="shared" si="78"/>
        <v>73.760000000000005</v>
      </c>
      <c r="Q891" s="3" t="str">
        <f t="shared" si="79"/>
        <v>music</v>
      </c>
      <c r="R891" s="3" t="str">
        <f t="shared" si="80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31" x14ac:dyDescent="0.3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22">
        <f t="shared" si="81"/>
        <v>4.1666666666666661</v>
      </c>
      <c r="P892" s="3">
        <f t="shared" si="78"/>
        <v>31.25</v>
      </c>
      <c r="Q892" s="3" t="str">
        <f t="shared" si="79"/>
        <v>music</v>
      </c>
      <c r="R892" s="3" t="str">
        <f t="shared" si="80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31" x14ac:dyDescent="0.3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22">
        <f t="shared" si="81"/>
        <v>3.25</v>
      </c>
      <c r="P893" s="3">
        <f t="shared" si="78"/>
        <v>28.888888888888889</v>
      </c>
      <c r="Q893" s="3" t="str">
        <f t="shared" si="79"/>
        <v>music</v>
      </c>
      <c r="R893" s="3" t="str">
        <f t="shared" si="80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31" x14ac:dyDescent="0.3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22">
        <f t="shared" si="81"/>
        <v>40.75</v>
      </c>
      <c r="P894" s="3">
        <f t="shared" si="78"/>
        <v>143.8235294117647</v>
      </c>
      <c r="Q894" s="3" t="str">
        <f t="shared" si="79"/>
        <v>music</v>
      </c>
      <c r="R894" s="3" t="str">
        <f t="shared" si="80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31" x14ac:dyDescent="0.3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22">
        <f t="shared" si="81"/>
        <v>10</v>
      </c>
      <c r="P895" s="3">
        <f t="shared" si="78"/>
        <v>40</v>
      </c>
      <c r="Q895" s="3" t="str">
        <f t="shared" si="79"/>
        <v>music</v>
      </c>
      <c r="R895" s="3" t="str">
        <f t="shared" si="80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31" x14ac:dyDescent="0.3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22">
        <f t="shared" si="81"/>
        <v>39.17</v>
      </c>
      <c r="P896" s="3">
        <f t="shared" si="78"/>
        <v>147.81132075471697</v>
      </c>
      <c r="Q896" s="3" t="str">
        <f t="shared" si="79"/>
        <v>music</v>
      </c>
      <c r="R896" s="3" t="str">
        <f t="shared" si="80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31" x14ac:dyDescent="0.3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22">
        <f t="shared" si="81"/>
        <v>2.4375</v>
      </c>
      <c r="P897" s="3">
        <f t="shared" si="78"/>
        <v>27.857142857142858</v>
      </c>
      <c r="Q897" s="3" t="str">
        <f t="shared" si="79"/>
        <v>music</v>
      </c>
      <c r="R897" s="3" t="str">
        <f t="shared" si="80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31" x14ac:dyDescent="0.3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22">
        <f t="shared" si="81"/>
        <v>40</v>
      </c>
      <c r="P898" s="3">
        <f t="shared" ref="P898:P961" si="84">E898/L898</f>
        <v>44.444444444444443</v>
      </c>
      <c r="Q898" s="3" t="str">
        <f t="shared" ref="Q898:Q961" si="85">LEFT(N898,FIND("/",N898)-1)</f>
        <v>music</v>
      </c>
      <c r="R898" s="3" t="str">
        <f t="shared" ref="R898:R961" si="86">RIGHT(N898,LEN(N898)-SEARCH("/",N898))</f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31" x14ac:dyDescent="0.3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22">
        <f t="shared" ref="O899:O962" si="87">E899/D899*100</f>
        <v>0</v>
      </c>
      <c r="P899" s="3" t="e">
        <f t="shared" si="84"/>
        <v>#DIV/0!</v>
      </c>
      <c r="Q899" s="3" t="str">
        <f t="shared" si="85"/>
        <v>music</v>
      </c>
      <c r="R899" s="3" t="str">
        <f t="shared" si="86"/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31" x14ac:dyDescent="0.3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22">
        <f t="shared" si="87"/>
        <v>2.8000000000000003</v>
      </c>
      <c r="P900" s="3">
        <f t="shared" si="84"/>
        <v>35</v>
      </c>
      <c r="Q900" s="3" t="str">
        <f t="shared" si="85"/>
        <v>music</v>
      </c>
      <c r="R900" s="3" t="str">
        <f t="shared" si="86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31" x14ac:dyDescent="0.3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22">
        <f t="shared" si="87"/>
        <v>37.333333333333336</v>
      </c>
      <c r="P901" s="3">
        <f t="shared" si="84"/>
        <v>35</v>
      </c>
      <c r="Q901" s="3" t="str">
        <f t="shared" si="85"/>
        <v>music</v>
      </c>
      <c r="R901" s="3" t="str">
        <f t="shared" si="86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1" x14ac:dyDescent="0.3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22">
        <f t="shared" si="87"/>
        <v>0.42</v>
      </c>
      <c r="P902" s="3">
        <f t="shared" si="84"/>
        <v>10.5</v>
      </c>
      <c r="Q902" s="3" t="str">
        <f t="shared" si="85"/>
        <v>music</v>
      </c>
      <c r="R902" s="3" t="str">
        <f t="shared" si="86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31" x14ac:dyDescent="0.3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22">
        <f t="shared" si="87"/>
        <v>0</v>
      </c>
      <c r="P903" s="3" t="e">
        <f t="shared" si="84"/>
        <v>#DIV/0!</v>
      </c>
      <c r="Q903" s="3" t="str">
        <f t="shared" si="85"/>
        <v>music</v>
      </c>
      <c r="R903" s="3" t="str">
        <f t="shared" si="86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31" x14ac:dyDescent="0.3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22">
        <f t="shared" si="87"/>
        <v>0.3</v>
      </c>
      <c r="P904" s="3">
        <f t="shared" si="84"/>
        <v>30</v>
      </c>
      <c r="Q904" s="3" t="str">
        <f t="shared" si="85"/>
        <v>music</v>
      </c>
      <c r="R904" s="3" t="str">
        <f t="shared" si="86"/>
        <v>jazz</v>
      </c>
      <c r="S904" s="10">
        <f t="shared" si="88"/>
        <v>41829.757199074069</v>
      </c>
      <c r="T904" s="10">
        <f t="shared" si="89"/>
        <v>41881.4375</v>
      </c>
    </row>
    <row r="905" spans="1:20" ht="31" x14ac:dyDescent="0.3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22">
        <f t="shared" si="87"/>
        <v>3.2</v>
      </c>
      <c r="P905" s="3">
        <f t="shared" si="84"/>
        <v>40</v>
      </c>
      <c r="Q905" s="3" t="str">
        <f t="shared" si="85"/>
        <v>music</v>
      </c>
      <c r="R905" s="3" t="str">
        <f t="shared" si="86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31" x14ac:dyDescent="0.3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22">
        <f t="shared" si="87"/>
        <v>0.30199999999999999</v>
      </c>
      <c r="P906" s="3">
        <f t="shared" si="84"/>
        <v>50.333333333333336</v>
      </c>
      <c r="Q906" s="3" t="str">
        <f t="shared" si="85"/>
        <v>music</v>
      </c>
      <c r="R906" s="3" t="str">
        <f t="shared" si="86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31" x14ac:dyDescent="0.3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22">
        <f t="shared" si="87"/>
        <v>3.0153846153846153</v>
      </c>
      <c r="P907" s="3">
        <f t="shared" si="84"/>
        <v>32.666666666666664</v>
      </c>
      <c r="Q907" s="3" t="str">
        <f t="shared" si="85"/>
        <v>music</v>
      </c>
      <c r="R907" s="3" t="str">
        <f t="shared" si="86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x14ac:dyDescent="0.3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22">
        <f t="shared" si="87"/>
        <v>0</v>
      </c>
      <c r="P908" s="3" t="e">
        <f t="shared" si="84"/>
        <v>#DIV/0!</v>
      </c>
      <c r="Q908" s="3" t="str">
        <f t="shared" si="85"/>
        <v>music</v>
      </c>
      <c r="R908" s="3" t="str">
        <f t="shared" si="86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1" x14ac:dyDescent="0.3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22">
        <f t="shared" si="87"/>
        <v>0</v>
      </c>
      <c r="P909" s="3" t="e">
        <f t="shared" si="84"/>
        <v>#DIV/0!</v>
      </c>
      <c r="Q909" s="3" t="str">
        <f t="shared" si="85"/>
        <v>music</v>
      </c>
      <c r="R909" s="3" t="str">
        <f t="shared" si="86"/>
        <v>jazz</v>
      </c>
      <c r="S909" s="10">
        <f t="shared" si="88"/>
        <v>40766.9840625</v>
      </c>
      <c r="T909" s="10">
        <f t="shared" si="89"/>
        <v>40796.9840625</v>
      </c>
    </row>
    <row r="910" spans="1:20" ht="31" x14ac:dyDescent="0.3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22">
        <f t="shared" si="87"/>
        <v>0</v>
      </c>
      <c r="P910" s="3" t="e">
        <f t="shared" si="84"/>
        <v>#DIV/0!</v>
      </c>
      <c r="Q910" s="3" t="str">
        <f t="shared" si="85"/>
        <v>music</v>
      </c>
      <c r="R910" s="3" t="str">
        <f t="shared" si="86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31" x14ac:dyDescent="0.3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22">
        <f t="shared" si="87"/>
        <v>3.25</v>
      </c>
      <c r="P911" s="3">
        <f t="shared" si="84"/>
        <v>65</v>
      </c>
      <c r="Q911" s="3" t="str">
        <f t="shared" si="85"/>
        <v>music</v>
      </c>
      <c r="R911" s="3" t="str">
        <f t="shared" si="86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31" x14ac:dyDescent="0.3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22">
        <f t="shared" si="87"/>
        <v>22.363636363636363</v>
      </c>
      <c r="P912" s="3">
        <f t="shared" si="84"/>
        <v>24.6</v>
      </c>
      <c r="Q912" s="3" t="str">
        <f t="shared" si="85"/>
        <v>music</v>
      </c>
      <c r="R912" s="3" t="str">
        <f t="shared" si="86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31" x14ac:dyDescent="0.3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22">
        <f t="shared" si="87"/>
        <v>0</v>
      </c>
      <c r="P913" s="3" t="e">
        <f t="shared" si="84"/>
        <v>#DIV/0!</v>
      </c>
      <c r="Q913" s="3" t="str">
        <f t="shared" si="85"/>
        <v>music</v>
      </c>
      <c r="R913" s="3" t="str">
        <f t="shared" si="86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31" x14ac:dyDescent="0.3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22">
        <f t="shared" si="87"/>
        <v>0.85714285714285721</v>
      </c>
      <c r="P914" s="3">
        <f t="shared" si="84"/>
        <v>15</v>
      </c>
      <c r="Q914" s="3" t="str">
        <f t="shared" si="85"/>
        <v>music</v>
      </c>
      <c r="R914" s="3" t="str">
        <f t="shared" si="86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31" x14ac:dyDescent="0.3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22">
        <f t="shared" si="87"/>
        <v>6.6066666666666665</v>
      </c>
      <c r="P915" s="3">
        <f t="shared" si="84"/>
        <v>82.583333333333329</v>
      </c>
      <c r="Q915" s="3" t="str">
        <f t="shared" si="85"/>
        <v>music</v>
      </c>
      <c r="R915" s="3" t="str">
        <f t="shared" si="86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31" x14ac:dyDescent="0.3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22">
        <f t="shared" si="87"/>
        <v>0</v>
      </c>
      <c r="P916" s="3" t="e">
        <f t="shared" si="84"/>
        <v>#DIV/0!</v>
      </c>
      <c r="Q916" s="3" t="str">
        <f t="shared" si="85"/>
        <v>music</v>
      </c>
      <c r="R916" s="3" t="str">
        <f t="shared" si="86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31" x14ac:dyDescent="0.3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22">
        <f t="shared" si="87"/>
        <v>5.7692307692307692</v>
      </c>
      <c r="P917" s="3">
        <f t="shared" si="84"/>
        <v>41.666666666666664</v>
      </c>
      <c r="Q917" s="3" t="str">
        <f t="shared" si="85"/>
        <v>music</v>
      </c>
      <c r="R917" s="3" t="str">
        <f t="shared" si="86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31" x14ac:dyDescent="0.3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22">
        <f t="shared" si="87"/>
        <v>0</v>
      </c>
      <c r="P918" s="3" t="e">
        <f t="shared" si="84"/>
        <v>#DIV/0!</v>
      </c>
      <c r="Q918" s="3" t="str">
        <f t="shared" si="85"/>
        <v>music</v>
      </c>
      <c r="R918" s="3" t="str">
        <f t="shared" si="86"/>
        <v>jazz</v>
      </c>
      <c r="S918" s="10">
        <f t="shared" si="88"/>
        <v>40434.645069444443</v>
      </c>
      <c r="T918" s="10">
        <f t="shared" si="89"/>
        <v>40473</v>
      </c>
    </row>
    <row r="919" spans="1:20" ht="31" x14ac:dyDescent="0.3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22">
        <f t="shared" si="87"/>
        <v>0.6</v>
      </c>
      <c r="P919" s="3">
        <f t="shared" si="84"/>
        <v>30</v>
      </c>
      <c r="Q919" s="3" t="str">
        <f t="shared" si="85"/>
        <v>music</v>
      </c>
      <c r="R919" s="3" t="str">
        <f t="shared" si="86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31" x14ac:dyDescent="0.3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22">
        <f t="shared" si="87"/>
        <v>5.0256410256410255</v>
      </c>
      <c r="P920" s="3">
        <f t="shared" si="84"/>
        <v>19.600000000000001</v>
      </c>
      <c r="Q920" s="3" t="str">
        <f t="shared" si="85"/>
        <v>music</v>
      </c>
      <c r="R920" s="3" t="str">
        <f t="shared" si="86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22">
        <f t="shared" si="87"/>
        <v>0.5</v>
      </c>
      <c r="P921" s="3">
        <f t="shared" si="84"/>
        <v>100</v>
      </c>
      <c r="Q921" s="3" t="str">
        <f t="shared" si="85"/>
        <v>music</v>
      </c>
      <c r="R921" s="3" t="str">
        <f t="shared" si="86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31" x14ac:dyDescent="0.3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22">
        <f t="shared" si="87"/>
        <v>0</v>
      </c>
      <c r="P922" s="3" t="e">
        <f t="shared" si="84"/>
        <v>#DIV/0!</v>
      </c>
      <c r="Q922" s="3" t="str">
        <f t="shared" si="85"/>
        <v>music</v>
      </c>
      <c r="R922" s="3" t="str">
        <f t="shared" si="86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31" x14ac:dyDescent="0.3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22">
        <f t="shared" si="87"/>
        <v>30.9</v>
      </c>
      <c r="P923" s="3">
        <f t="shared" si="84"/>
        <v>231.75</v>
      </c>
      <c r="Q923" s="3" t="str">
        <f t="shared" si="85"/>
        <v>music</v>
      </c>
      <c r="R923" s="3" t="str">
        <f t="shared" si="86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31" x14ac:dyDescent="0.3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22">
        <f t="shared" si="87"/>
        <v>21.037037037037038</v>
      </c>
      <c r="P924" s="3">
        <f t="shared" si="84"/>
        <v>189.33333333333334</v>
      </c>
      <c r="Q924" s="3" t="str">
        <f t="shared" si="85"/>
        <v>music</v>
      </c>
      <c r="R924" s="3" t="str">
        <f t="shared" si="86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31" x14ac:dyDescent="0.3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22">
        <f t="shared" si="87"/>
        <v>2.1999999999999997</v>
      </c>
      <c r="P925" s="3">
        <f t="shared" si="84"/>
        <v>55</v>
      </c>
      <c r="Q925" s="3" t="str">
        <f t="shared" si="85"/>
        <v>music</v>
      </c>
      <c r="R925" s="3" t="str">
        <f t="shared" si="86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31" x14ac:dyDescent="0.3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22">
        <f t="shared" si="87"/>
        <v>10.9</v>
      </c>
      <c r="P926" s="3">
        <f t="shared" si="84"/>
        <v>21.8</v>
      </c>
      <c r="Q926" s="3" t="str">
        <f t="shared" si="85"/>
        <v>music</v>
      </c>
      <c r="R926" s="3" t="str">
        <f t="shared" si="86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31" x14ac:dyDescent="0.3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22">
        <f t="shared" si="87"/>
        <v>2.666666666666667</v>
      </c>
      <c r="P927" s="3">
        <f t="shared" si="84"/>
        <v>32</v>
      </c>
      <c r="Q927" s="3" t="str">
        <f t="shared" si="85"/>
        <v>music</v>
      </c>
      <c r="R927" s="3" t="str">
        <f t="shared" si="86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31" x14ac:dyDescent="0.3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22">
        <f t="shared" si="87"/>
        <v>0</v>
      </c>
      <c r="P928" s="3" t="e">
        <f t="shared" si="84"/>
        <v>#DIV/0!</v>
      </c>
      <c r="Q928" s="3" t="str">
        <f t="shared" si="85"/>
        <v>music</v>
      </c>
      <c r="R928" s="3" t="str">
        <f t="shared" si="86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x14ac:dyDescent="0.3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22">
        <f t="shared" si="87"/>
        <v>0</v>
      </c>
      <c r="P929" s="3" t="e">
        <f t="shared" si="84"/>
        <v>#DIV/0!</v>
      </c>
      <c r="Q929" s="3" t="str">
        <f t="shared" si="85"/>
        <v>music</v>
      </c>
      <c r="R929" s="3" t="str">
        <f t="shared" si="86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31" x14ac:dyDescent="0.3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22">
        <f t="shared" si="87"/>
        <v>10.86206896551724</v>
      </c>
      <c r="P930" s="3">
        <f t="shared" si="84"/>
        <v>56.25</v>
      </c>
      <c r="Q930" s="3" t="str">
        <f t="shared" si="85"/>
        <v>music</v>
      </c>
      <c r="R930" s="3" t="str">
        <f t="shared" si="86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31" x14ac:dyDescent="0.3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22">
        <f t="shared" si="87"/>
        <v>0</v>
      </c>
      <c r="P931" s="3" t="e">
        <f t="shared" si="84"/>
        <v>#DIV/0!</v>
      </c>
      <c r="Q931" s="3" t="str">
        <f t="shared" si="85"/>
        <v>music</v>
      </c>
      <c r="R931" s="3" t="str">
        <f t="shared" si="86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31" x14ac:dyDescent="0.3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22">
        <f t="shared" si="87"/>
        <v>38.333333333333336</v>
      </c>
      <c r="P932" s="3">
        <f t="shared" si="84"/>
        <v>69</v>
      </c>
      <c r="Q932" s="3" t="str">
        <f t="shared" si="85"/>
        <v>music</v>
      </c>
      <c r="R932" s="3" t="str">
        <f t="shared" si="86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31" x14ac:dyDescent="0.3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22">
        <f t="shared" si="87"/>
        <v>6.5500000000000007</v>
      </c>
      <c r="P933" s="3">
        <f t="shared" si="84"/>
        <v>18.714285714285715</v>
      </c>
      <c r="Q933" s="3" t="str">
        <f t="shared" si="85"/>
        <v>music</v>
      </c>
      <c r="R933" s="3" t="str">
        <f t="shared" si="86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1" x14ac:dyDescent="0.3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22">
        <f t="shared" si="87"/>
        <v>14.536842105263158</v>
      </c>
      <c r="P934" s="3">
        <f t="shared" si="84"/>
        <v>46.033333333333331</v>
      </c>
      <c r="Q934" s="3" t="str">
        <f t="shared" si="85"/>
        <v>music</v>
      </c>
      <c r="R934" s="3" t="str">
        <f t="shared" si="86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31" x14ac:dyDescent="0.3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22">
        <f t="shared" si="87"/>
        <v>6</v>
      </c>
      <c r="P935" s="3">
        <f t="shared" si="84"/>
        <v>60</v>
      </c>
      <c r="Q935" s="3" t="str">
        <f t="shared" si="85"/>
        <v>music</v>
      </c>
      <c r="R935" s="3" t="str">
        <f t="shared" si="86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31" x14ac:dyDescent="0.3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22">
        <f t="shared" si="87"/>
        <v>30.4</v>
      </c>
      <c r="P936" s="3">
        <f t="shared" si="84"/>
        <v>50.666666666666664</v>
      </c>
      <c r="Q936" s="3" t="str">
        <f t="shared" si="85"/>
        <v>music</v>
      </c>
      <c r="R936" s="3" t="str">
        <f t="shared" si="86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31" x14ac:dyDescent="0.3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22">
        <f t="shared" si="87"/>
        <v>1.4285714285714286</v>
      </c>
      <c r="P937" s="3">
        <f t="shared" si="84"/>
        <v>25</v>
      </c>
      <c r="Q937" s="3" t="str">
        <f t="shared" si="85"/>
        <v>music</v>
      </c>
      <c r="R937" s="3" t="str">
        <f t="shared" si="86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31" x14ac:dyDescent="0.3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22">
        <f t="shared" si="87"/>
        <v>0</v>
      </c>
      <c r="P938" s="3" t="e">
        <f t="shared" si="84"/>
        <v>#DIV/0!</v>
      </c>
      <c r="Q938" s="3" t="str">
        <f t="shared" si="85"/>
        <v>music</v>
      </c>
      <c r="R938" s="3" t="str">
        <f t="shared" si="86"/>
        <v>jazz</v>
      </c>
      <c r="S938" s="10">
        <f t="shared" si="88"/>
        <v>40882.815844907404</v>
      </c>
      <c r="T938" s="10">
        <f t="shared" si="89"/>
        <v>40926.625</v>
      </c>
    </row>
    <row r="939" spans="1:20" ht="31" x14ac:dyDescent="0.3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22">
        <f t="shared" si="87"/>
        <v>1.1428571428571428</v>
      </c>
      <c r="P939" s="3">
        <f t="shared" si="84"/>
        <v>20</v>
      </c>
      <c r="Q939" s="3" t="str">
        <f t="shared" si="85"/>
        <v>music</v>
      </c>
      <c r="R939" s="3" t="str">
        <f t="shared" si="86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31" x14ac:dyDescent="0.3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22">
        <f t="shared" si="87"/>
        <v>0.35714285714285715</v>
      </c>
      <c r="P940" s="3">
        <f t="shared" si="84"/>
        <v>25</v>
      </c>
      <c r="Q940" s="3" t="str">
        <f t="shared" si="85"/>
        <v>music</v>
      </c>
      <c r="R940" s="3" t="str">
        <f t="shared" si="86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31" x14ac:dyDescent="0.3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22">
        <f t="shared" si="87"/>
        <v>1.4545454545454546</v>
      </c>
      <c r="P941" s="3">
        <f t="shared" si="84"/>
        <v>20</v>
      </c>
      <c r="Q941" s="3" t="str">
        <f t="shared" si="85"/>
        <v>music</v>
      </c>
      <c r="R941" s="3" t="str">
        <f t="shared" si="86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31" x14ac:dyDescent="0.3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22">
        <f t="shared" si="87"/>
        <v>17.155555555555555</v>
      </c>
      <c r="P942" s="3">
        <f t="shared" si="84"/>
        <v>110.28571428571429</v>
      </c>
      <c r="Q942" s="3" t="str">
        <f t="shared" si="85"/>
        <v>technology</v>
      </c>
      <c r="R942" s="3" t="str">
        <f t="shared" si="86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31" x14ac:dyDescent="0.3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22">
        <f t="shared" si="87"/>
        <v>2.3220000000000001</v>
      </c>
      <c r="P943" s="3">
        <f t="shared" si="84"/>
        <v>37.451612903225808</v>
      </c>
      <c r="Q943" s="3" t="str">
        <f t="shared" si="85"/>
        <v>technology</v>
      </c>
      <c r="R943" s="3" t="str">
        <f t="shared" si="86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31" x14ac:dyDescent="0.3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22">
        <f t="shared" si="87"/>
        <v>8.9066666666666663</v>
      </c>
      <c r="P944" s="3">
        <f t="shared" si="84"/>
        <v>41.75</v>
      </c>
      <c r="Q944" s="3" t="str">
        <f t="shared" si="85"/>
        <v>technology</v>
      </c>
      <c r="R944" s="3" t="str">
        <f t="shared" si="86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1" x14ac:dyDescent="0.3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22">
        <f t="shared" si="87"/>
        <v>9.6333333333333346</v>
      </c>
      <c r="P945" s="3">
        <f t="shared" si="84"/>
        <v>24.083333333333332</v>
      </c>
      <c r="Q945" s="3" t="str">
        <f t="shared" si="85"/>
        <v>technology</v>
      </c>
      <c r="R945" s="3" t="str">
        <f t="shared" si="86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31" x14ac:dyDescent="0.3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22">
        <f t="shared" si="87"/>
        <v>13.325999999999999</v>
      </c>
      <c r="P946" s="3">
        <f t="shared" si="84"/>
        <v>69.40625</v>
      </c>
      <c r="Q946" s="3" t="str">
        <f t="shared" si="85"/>
        <v>technology</v>
      </c>
      <c r="R946" s="3" t="str">
        <f t="shared" si="86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31" x14ac:dyDescent="0.3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22">
        <f t="shared" si="87"/>
        <v>2.484</v>
      </c>
      <c r="P947" s="3">
        <f t="shared" si="84"/>
        <v>155.25</v>
      </c>
      <c r="Q947" s="3" t="str">
        <f t="shared" si="85"/>
        <v>technology</v>
      </c>
      <c r="R947" s="3" t="str">
        <f t="shared" si="86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1" x14ac:dyDescent="0.3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22">
        <f t="shared" si="87"/>
        <v>1.9066666666666665</v>
      </c>
      <c r="P948" s="3">
        <f t="shared" si="84"/>
        <v>57.2</v>
      </c>
      <c r="Q948" s="3" t="str">
        <f t="shared" si="85"/>
        <v>technology</v>
      </c>
      <c r="R948" s="3" t="str">
        <f t="shared" si="86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31" x14ac:dyDescent="0.3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22">
        <f t="shared" si="87"/>
        <v>0</v>
      </c>
      <c r="P949" s="3" t="e">
        <f t="shared" si="84"/>
        <v>#DIV/0!</v>
      </c>
      <c r="Q949" s="3" t="str">
        <f t="shared" si="85"/>
        <v>technology</v>
      </c>
      <c r="R949" s="3" t="str">
        <f t="shared" si="86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31" x14ac:dyDescent="0.3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22">
        <f t="shared" si="87"/>
        <v>12</v>
      </c>
      <c r="P950" s="3">
        <f t="shared" si="84"/>
        <v>60</v>
      </c>
      <c r="Q950" s="3" t="str">
        <f t="shared" si="85"/>
        <v>technology</v>
      </c>
      <c r="R950" s="3" t="str">
        <f t="shared" si="86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31" x14ac:dyDescent="0.3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22">
        <f t="shared" si="87"/>
        <v>1.365</v>
      </c>
      <c r="P951" s="3">
        <f t="shared" si="84"/>
        <v>39</v>
      </c>
      <c r="Q951" s="3" t="str">
        <f t="shared" si="85"/>
        <v>technology</v>
      </c>
      <c r="R951" s="3" t="str">
        <f t="shared" si="86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31" x14ac:dyDescent="0.3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22">
        <f t="shared" si="87"/>
        <v>28.04</v>
      </c>
      <c r="P952" s="3">
        <f t="shared" si="84"/>
        <v>58.416666666666664</v>
      </c>
      <c r="Q952" s="3" t="str">
        <f t="shared" si="85"/>
        <v>technology</v>
      </c>
      <c r="R952" s="3" t="str">
        <f t="shared" si="86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22">
        <f t="shared" si="87"/>
        <v>38.39</v>
      </c>
      <c r="P953" s="3">
        <f t="shared" si="84"/>
        <v>158.63636363636363</v>
      </c>
      <c r="Q953" s="3" t="str">
        <f t="shared" si="85"/>
        <v>technology</v>
      </c>
      <c r="R953" s="3" t="str">
        <f t="shared" si="86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x14ac:dyDescent="0.3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22">
        <f t="shared" si="87"/>
        <v>39.942857142857143</v>
      </c>
      <c r="P954" s="3">
        <f t="shared" si="84"/>
        <v>99.857142857142861</v>
      </c>
      <c r="Q954" s="3" t="str">
        <f t="shared" si="85"/>
        <v>technology</v>
      </c>
      <c r="R954" s="3" t="str">
        <f t="shared" si="86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31" x14ac:dyDescent="0.3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22">
        <f t="shared" si="87"/>
        <v>0.84</v>
      </c>
      <c r="P955" s="3">
        <f t="shared" si="84"/>
        <v>25.2</v>
      </c>
      <c r="Q955" s="3" t="str">
        <f t="shared" si="85"/>
        <v>technology</v>
      </c>
      <c r="R955" s="3" t="str">
        <f t="shared" si="86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31" x14ac:dyDescent="0.3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22">
        <f t="shared" si="87"/>
        <v>43.406666666666666</v>
      </c>
      <c r="P956" s="3">
        <f t="shared" si="84"/>
        <v>89.191780821917803</v>
      </c>
      <c r="Q956" s="3" t="str">
        <f t="shared" si="85"/>
        <v>technology</v>
      </c>
      <c r="R956" s="3" t="str">
        <f t="shared" si="86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31" x14ac:dyDescent="0.3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22">
        <f t="shared" si="87"/>
        <v>5.6613333333333333</v>
      </c>
      <c r="P957" s="3">
        <f t="shared" si="84"/>
        <v>182.6236559139785</v>
      </c>
      <c r="Q957" s="3" t="str">
        <f t="shared" si="85"/>
        <v>technology</v>
      </c>
      <c r="R957" s="3" t="str">
        <f t="shared" si="86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46.5" x14ac:dyDescent="0.3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22">
        <f t="shared" si="87"/>
        <v>1.722</v>
      </c>
      <c r="P958" s="3">
        <f t="shared" si="84"/>
        <v>50.647058823529413</v>
      </c>
      <c r="Q958" s="3" t="str">
        <f t="shared" si="85"/>
        <v>technology</v>
      </c>
      <c r="R958" s="3" t="str">
        <f t="shared" si="86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x14ac:dyDescent="0.3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22">
        <f t="shared" si="87"/>
        <v>1.9416666666666664</v>
      </c>
      <c r="P959" s="3">
        <f t="shared" si="84"/>
        <v>33.285714285714285</v>
      </c>
      <c r="Q959" s="3" t="str">
        <f t="shared" si="85"/>
        <v>technology</v>
      </c>
      <c r="R959" s="3" t="str">
        <f t="shared" si="86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31" x14ac:dyDescent="0.3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22">
        <f t="shared" si="87"/>
        <v>11.328275684711327</v>
      </c>
      <c r="P960" s="3">
        <f t="shared" si="84"/>
        <v>51.823529411764703</v>
      </c>
      <c r="Q960" s="3" t="str">
        <f t="shared" si="85"/>
        <v>technology</v>
      </c>
      <c r="R960" s="3" t="str">
        <f t="shared" si="86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31" x14ac:dyDescent="0.3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22">
        <f t="shared" si="87"/>
        <v>38.86</v>
      </c>
      <c r="P961" s="3">
        <f t="shared" si="84"/>
        <v>113.62573099415205</v>
      </c>
      <c r="Q961" s="3" t="str">
        <f t="shared" si="85"/>
        <v>technology</v>
      </c>
      <c r="R961" s="3" t="str">
        <f t="shared" si="86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31" x14ac:dyDescent="0.3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22">
        <f t="shared" si="87"/>
        <v>46.100628930817614</v>
      </c>
      <c r="P962" s="3">
        <f t="shared" ref="P962:P1025" si="90">E962/L962</f>
        <v>136.46276595744681</v>
      </c>
      <c r="Q962" s="3" t="str">
        <f t="shared" ref="Q962:Q1025" si="91">LEFT(N962,FIND("/",N962)-1)</f>
        <v>technology</v>
      </c>
      <c r="R962" s="3" t="str">
        <f t="shared" ref="R962:R1025" si="92">RIGHT(N962,LEN(N962)-SEARCH("/",N962))</f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31" x14ac:dyDescent="0.3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22">
        <f t="shared" ref="O963:O1026" si="93">E963/D963*100</f>
        <v>42.188421052631583</v>
      </c>
      <c r="P963" s="3">
        <f t="shared" si="90"/>
        <v>364.35454545454547</v>
      </c>
      <c r="Q963" s="3" t="str">
        <f t="shared" si="91"/>
        <v>technology</v>
      </c>
      <c r="R963" s="3" t="str">
        <f t="shared" si="92"/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31" x14ac:dyDescent="0.3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22">
        <f t="shared" si="93"/>
        <v>28.48</v>
      </c>
      <c r="P964" s="3">
        <f t="shared" si="90"/>
        <v>19.243243243243242</v>
      </c>
      <c r="Q964" s="3" t="str">
        <f t="shared" si="91"/>
        <v>technology</v>
      </c>
      <c r="R964" s="3" t="str">
        <f t="shared" si="92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x14ac:dyDescent="0.3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22">
        <f t="shared" si="93"/>
        <v>1.077142857142857</v>
      </c>
      <c r="P965" s="3">
        <f t="shared" si="90"/>
        <v>41.888888888888886</v>
      </c>
      <c r="Q965" s="3" t="str">
        <f t="shared" si="91"/>
        <v>technology</v>
      </c>
      <c r="R965" s="3" t="str">
        <f t="shared" si="92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31" x14ac:dyDescent="0.3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22">
        <f t="shared" si="93"/>
        <v>0.79909090909090907</v>
      </c>
      <c r="P966" s="3">
        <f t="shared" si="90"/>
        <v>30.310344827586206</v>
      </c>
      <c r="Q966" s="3" t="str">
        <f t="shared" si="91"/>
        <v>technology</v>
      </c>
      <c r="R966" s="3" t="str">
        <f t="shared" si="92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31" x14ac:dyDescent="0.3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22">
        <f t="shared" si="93"/>
        <v>1.1919999999999999</v>
      </c>
      <c r="P967" s="3">
        <f t="shared" si="90"/>
        <v>49.666666666666664</v>
      </c>
      <c r="Q967" s="3" t="str">
        <f t="shared" si="91"/>
        <v>technology</v>
      </c>
      <c r="R967" s="3" t="str">
        <f t="shared" si="92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31" x14ac:dyDescent="0.3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22">
        <f t="shared" si="93"/>
        <v>14.799999999999999</v>
      </c>
      <c r="P968" s="3">
        <f t="shared" si="90"/>
        <v>59.2</v>
      </c>
      <c r="Q968" s="3" t="str">
        <f t="shared" si="91"/>
        <v>technology</v>
      </c>
      <c r="R968" s="3" t="str">
        <f t="shared" si="92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31" x14ac:dyDescent="0.3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22">
        <f t="shared" si="93"/>
        <v>17.810000000000002</v>
      </c>
      <c r="P969" s="3">
        <f t="shared" si="90"/>
        <v>43.97530864197531</v>
      </c>
      <c r="Q969" s="3" t="str">
        <f t="shared" si="91"/>
        <v>technology</v>
      </c>
      <c r="R969" s="3" t="str">
        <f t="shared" si="92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31" x14ac:dyDescent="0.3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22">
        <f t="shared" si="93"/>
        <v>1.325</v>
      </c>
      <c r="P970" s="3">
        <f t="shared" si="90"/>
        <v>26.5</v>
      </c>
      <c r="Q970" s="3" t="str">
        <f t="shared" si="91"/>
        <v>technology</v>
      </c>
      <c r="R970" s="3" t="str">
        <f t="shared" si="92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x14ac:dyDescent="0.3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22">
        <f t="shared" si="93"/>
        <v>46.666666666666664</v>
      </c>
      <c r="P971" s="3">
        <f t="shared" si="90"/>
        <v>1272.7272727272727</v>
      </c>
      <c r="Q971" s="3" t="str">
        <f t="shared" si="91"/>
        <v>technology</v>
      </c>
      <c r="R971" s="3" t="str">
        <f t="shared" si="92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31" x14ac:dyDescent="0.3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22">
        <f t="shared" si="93"/>
        <v>45.92</v>
      </c>
      <c r="P972" s="3">
        <f t="shared" si="90"/>
        <v>164</v>
      </c>
      <c r="Q972" s="3" t="str">
        <f t="shared" si="91"/>
        <v>technology</v>
      </c>
      <c r="R972" s="3" t="str">
        <f t="shared" si="92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31" x14ac:dyDescent="0.3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22">
        <f t="shared" si="93"/>
        <v>0.22599999999999998</v>
      </c>
      <c r="P973" s="3">
        <f t="shared" si="90"/>
        <v>45.2</v>
      </c>
      <c r="Q973" s="3" t="str">
        <f t="shared" si="91"/>
        <v>technology</v>
      </c>
      <c r="R973" s="3" t="str">
        <f t="shared" si="92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31" x14ac:dyDescent="0.3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22">
        <f t="shared" si="93"/>
        <v>34.625</v>
      </c>
      <c r="P974" s="3">
        <f t="shared" si="90"/>
        <v>153.88888888888889</v>
      </c>
      <c r="Q974" s="3" t="str">
        <f t="shared" si="91"/>
        <v>technology</v>
      </c>
      <c r="R974" s="3" t="str">
        <f t="shared" si="92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31" x14ac:dyDescent="0.3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22">
        <f t="shared" si="93"/>
        <v>2.0549999999999997</v>
      </c>
      <c r="P975" s="3">
        <f t="shared" si="90"/>
        <v>51.375</v>
      </c>
      <c r="Q975" s="3" t="str">
        <f t="shared" si="91"/>
        <v>technology</v>
      </c>
      <c r="R975" s="3" t="str">
        <f t="shared" si="92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31" x14ac:dyDescent="0.3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22">
        <f t="shared" si="93"/>
        <v>0.55999999999999994</v>
      </c>
      <c r="P976" s="3">
        <f t="shared" si="90"/>
        <v>93.333333333333329</v>
      </c>
      <c r="Q976" s="3" t="str">
        <f t="shared" si="91"/>
        <v>technology</v>
      </c>
      <c r="R976" s="3" t="str">
        <f t="shared" si="92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31" x14ac:dyDescent="0.3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22">
        <f t="shared" si="93"/>
        <v>2.6069999999999998</v>
      </c>
      <c r="P977" s="3">
        <f t="shared" si="90"/>
        <v>108.625</v>
      </c>
      <c r="Q977" s="3" t="str">
        <f t="shared" si="91"/>
        <v>technology</v>
      </c>
      <c r="R977" s="3" t="str">
        <f t="shared" si="92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31" x14ac:dyDescent="0.3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22">
        <f t="shared" si="93"/>
        <v>1.9259999999999999</v>
      </c>
      <c r="P978" s="3">
        <f t="shared" si="90"/>
        <v>160.5</v>
      </c>
      <c r="Q978" s="3" t="str">
        <f t="shared" si="91"/>
        <v>technology</v>
      </c>
      <c r="R978" s="3" t="str">
        <f t="shared" si="92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31" x14ac:dyDescent="0.3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22">
        <f t="shared" si="93"/>
        <v>33.666666666666664</v>
      </c>
      <c r="P979" s="3">
        <f t="shared" si="90"/>
        <v>75.75</v>
      </c>
      <c r="Q979" s="3" t="str">
        <f t="shared" si="91"/>
        <v>technology</v>
      </c>
      <c r="R979" s="3" t="str">
        <f t="shared" si="92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31" x14ac:dyDescent="0.3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22">
        <f t="shared" si="93"/>
        <v>56.263267182990241</v>
      </c>
      <c r="P980" s="3">
        <f t="shared" si="90"/>
        <v>790.83739837398377</v>
      </c>
      <c r="Q980" s="3" t="str">
        <f t="shared" si="91"/>
        <v>technology</v>
      </c>
      <c r="R980" s="3" t="str">
        <f t="shared" si="92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31" x14ac:dyDescent="0.3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22">
        <f t="shared" si="93"/>
        <v>82.817599999999999</v>
      </c>
      <c r="P981" s="3">
        <f t="shared" si="90"/>
        <v>301.93916666666667</v>
      </c>
      <c r="Q981" s="3" t="str">
        <f t="shared" si="91"/>
        <v>technology</v>
      </c>
      <c r="R981" s="3" t="str">
        <f t="shared" si="92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31" x14ac:dyDescent="0.3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22">
        <f t="shared" si="93"/>
        <v>14.860000000000001</v>
      </c>
      <c r="P982" s="3">
        <f t="shared" si="90"/>
        <v>47.935483870967744</v>
      </c>
      <c r="Q982" s="3" t="str">
        <f t="shared" si="91"/>
        <v>technology</v>
      </c>
      <c r="R982" s="3" t="str">
        <f t="shared" si="92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31" x14ac:dyDescent="0.3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22">
        <f t="shared" si="93"/>
        <v>1.2375123751237513E-2</v>
      </c>
      <c r="P983" s="3">
        <f t="shared" si="90"/>
        <v>2.75</v>
      </c>
      <c r="Q983" s="3" t="str">
        <f t="shared" si="91"/>
        <v>technology</v>
      </c>
      <c r="R983" s="3" t="str">
        <f t="shared" si="92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1" x14ac:dyDescent="0.3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22">
        <f t="shared" si="93"/>
        <v>1.7142857142857144E-2</v>
      </c>
      <c r="P984" s="3">
        <f t="shared" si="90"/>
        <v>1</v>
      </c>
      <c r="Q984" s="3" t="str">
        <f t="shared" si="91"/>
        <v>technology</v>
      </c>
      <c r="R984" s="3" t="str">
        <f t="shared" si="92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31" x14ac:dyDescent="0.3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22">
        <f t="shared" si="93"/>
        <v>29.506136117214709</v>
      </c>
      <c r="P985" s="3">
        <f t="shared" si="90"/>
        <v>171.79329608938548</v>
      </c>
      <c r="Q985" s="3" t="str">
        <f t="shared" si="91"/>
        <v>technology</v>
      </c>
      <c r="R985" s="3" t="str">
        <f t="shared" si="92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62" x14ac:dyDescent="0.3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22">
        <f t="shared" si="93"/>
        <v>1.06</v>
      </c>
      <c r="P986" s="3">
        <f t="shared" si="90"/>
        <v>35.333333333333336</v>
      </c>
      <c r="Q986" s="3" t="str">
        <f t="shared" si="91"/>
        <v>technology</v>
      </c>
      <c r="R986" s="3" t="str">
        <f t="shared" si="92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31" x14ac:dyDescent="0.3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22">
        <f t="shared" si="93"/>
        <v>6.293333333333333</v>
      </c>
      <c r="P987" s="3">
        <f t="shared" si="90"/>
        <v>82.086956521739125</v>
      </c>
      <c r="Q987" s="3" t="str">
        <f t="shared" si="91"/>
        <v>technology</v>
      </c>
      <c r="R987" s="3" t="str">
        <f t="shared" si="92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31" x14ac:dyDescent="0.3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22">
        <f t="shared" si="93"/>
        <v>12.75</v>
      </c>
      <c r="P988" s="3">
        <f t="shared" si="90"/>
        <v>110.8695652173913</v>
      </c>
      <c r="Q988" s="3" t="str">
        <f t="shared" si="91"/>
        <v>technology</v>
      </c>
      <c r="R988" s="3" t="str">
        <f t="shared" si="92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31" x14ac:dyDescent="0.3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22">
        <f t="shared" si="93"/>
        <v>13.22</v>
      </c>
      <c r="P989" s="3">
        <f t="shared" si="90"/>
        <v>161.21951219512195</v>
      </c>
      <c r="Q989" s="3" t="str">
        <f t="shared" si="91"/>
        <v>technology</v>
      </c>
      <c r="R989" s="3" t="str">
        <f t="shared" si="92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6.5" x14ac:dyDescent="0.3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22">
        <f t="shared" si="93"/>
        <v>0</v>
      </c>
      <c r="P990" s="3" t="e">
        <f t="shared" si="90"/>
        <v>#DIV/0!</v>
      </c>
      <c r="Q990" s="3" t="str">
        <f t="shared" si="91"/>
        <v>technology</v>
      </c>
      <c r="R990" s="3" t="str">
        <f t="shared" si="92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x14ac:dyDescent="0.3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22">
        <f t="shared" si="93"/>
        <v>16.77</v>
      </c>
      <c r="P991" s="3">
        <f t="shared" si="90"/>
        <v>52.40625</v>
      </c>
      <c r="Q991" s="3" t="str">
        <f t="shared" si="91"/>
        <v>technology</v>
      </c>
      <c r="R991" s="3" t="str">
        <f t="shared" si="92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31" x14ac:dyDescent="0.3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22">
        <f t="shared" si="93"/>
        <v>0.104</v>
      </c>
      <c r="P992" s="3">
        <f t="shared" si="90"/>
        <v>13</v>
      </c>
      <c r="Q992" s="3" t="str">
        <f t="shared" si="91"/>
        <v>technology</v>
      </c>
      <c r="R992" s="3" t="str">
        <f t="shared" si="92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62" x14ac:dyDescent="0.3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22">
        <f t="shared" si="93"/>
        <v>4.24</v>
      </c>
      <c r="P993" s="3">
        <f t="shared" si="90"/>
        <v>30.285714285714285</v>
      </c>
      <c r="Q993" s="3" t="str">
        <f t="shared" si="91"/>
        <v>technology</v>
      </c>
      <c r="R993" s="3" t="str">
        <f t="shared" si="92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31" x14ac:dyDescent="0.3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22">
        <f t="shared" si="93"/>
        <v>0.46699999999999997</v>
      </c>
      <c r="P994" s="3">
        <f t="shared" si="90"/>
        <v>116.75</v>
      </c>
      <c r="Q994" s="3" t="str">
        <f t="shared" si="91"/>
        <v>technology</v>
      </c>
      <c r="R994" s="3" t="str">
        <f t="shared" si="92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31" x14ac:dyDescent="0.3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22">
        <f t="shared" si="93"/>
        <v>25.087142857142858</v>
      </c>
      <c r="P995" s="3">
        <f t="shared" si="90"/>
        <v>89.59693877551021</v>
      </c>
      <c r="Q995" s="3" t="str">
        <f t="shared" si="91"/>
        <v>technology</v>
      </c>
      <c r="R995" s="3" t="str">
        <f t="shared" si="92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2" x14ac:dyDescent="0.3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22">
        <f t="shared" si="93"/>
        <v>2.3345000000000002</v>
      </c>
      <c r="P996" s="3">
        <f t="shared" si="90"/>
        <v>424.45454545454544</v>
      </c>
      <c r="Q996" s="3" t="str">
        <f t="shared" si="91"/>
        <v>technology</v>
      </c>
      <c r="R996" s="3" t="str">
        <f t="shared" si="92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31" x14ac:dyDescent="0.3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22">
        <f t="shared" si="93"/>
        <v>7.26</v>
      </c>
      <c r="P997" s="3">
        <f t="shared" si="90"/>
        <v>80.666666666666671</v>
      </c>
      <c r="Q997" s="3" t="str">
        <f t="shared" si="91"/>
        <v>technology</v>
      </c>
      <c r="R997" s="3" t="str">
        <f t="shared" si="92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1" x14ac:dyDescent="0.3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22">
        <f t="shared" si="93"/>
        <v>1.625</v>
      </c>
      <c r="P998" s="3">
        <f t="shared" si="90"/>
        <v>13</v>
      </c>
      <c r="Q998" s="3" t="str">
        <f t="shared" si="91"/>
        <v>technology</v>
      </c>
      <c r="R998" s="3" t="str">
        <f t="shared" si="92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1" x14ac:dyDescent="0.3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22">
        <f t="shared" si="93"/>
        <v>1.3</v>
      </c>
      <c r="P999" s="3">
        <f t="shared" si="90"/>
        <v>8.125</v>
      </c>
      <c r="Q999" s="3" t="str">
        <f t="shared" si="91"/>
        <v>technology</v>
      </c>
      <c r="R999" s="3" t="str">
        <f t="shared" si="92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1" x14ac:dyDescent="0.3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22">
        <f t="shared" si="93"/>
        <v>58.558333333333337</v>
      </c>
      <c r="P1000" s="3">
        <f t="shared" si="90"/>
        <v>153.42794759825327</v>
      </c>
      <c r="Q1000" s="3" t="str">
        <f t="shared" si="91"/>
        <v>technology</v>
      </c>
      <c r="R1000" s="3" t="str">
        <f t="shared" si="92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31" x14ac:dyDescent="0.3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22">
        <f t="shared" si="93"/>
        <v>7.7886666666666677</v>
      </c>
      <c r="P1001" s="3">
        <f t="shared" si="90"/>
        <v>292.07499999999999</v>
      </c>
      <c r="Q1001" s="3" t="str">
        <f t="shared" si="91"/>
        <v>technology</v>
      </c>
      <c r="R1001" s="3" t="str">
        <f t="shared" si="92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31" x14ac:dyDescent="0.3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22">
        <f t="shared" si="93"/>
        <v>2.2157147647256061</v>
      </c>
      <c r="P1002" s="3">
        <f t="shared" si="90"/>
        <v>3304</v>
      </c>
      <c r="Q1002" s="3" t="str">
        <f t="shared" si="91"/>
        <v>technology</v>
      </c>
      <c r="R1002" s="3" t="str">
        <f t="shared" si="92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31" x14ac:dyDescent="0.3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22">
        <f t="shared" si="93"/>
        <v>104</v>
      </c>
      <c r="P1003" s="3">
        <f t="shared" si="90"/>
        <v>1300</v>
      </c>
      <c r="Q1003" s="3" t="str">
        <f t="shared" si="91"/>
        <v>technology</v>
      </c>
      <c r="R1003" s="3" t="str">
        <f t="shared" si="92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31" x14ac:dyDescent="0.3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22">
        <f t="shared" si="93"/>
        <v>29.6029602960296</v>
      </c>
      <c r="P1004" s="3">
        <f t="shared" si="90"/>
        <v>134.54545454545453</v>
      </c>
      <c r="Q1004" s="3" t="str">
        <f t="shared" si="91"/>
        <v>technology</v>
      </c>
      <c r="R1004" s="3" t="str">
        <f t="shared" si="92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31" x14ac:dyDescent="0.3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22">
        <f t="shared" si="93"/>
        <v>16.055</v>
      </c>
      <c r="P1005" s="3">
        <f t="shared" si="90"/>
        <v>214.06666666666666</v>
      </c>
      <c r="Q1005" s="3" t="str">
        <f t="shared" si="91"/>
        <v>technology</v>
      </c>
      <c r="R1005" s="3" t="str">
        <f t="shared" si="92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1" x14ac:dyDescent="0.3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22">
        <f t="shared" si="93"/>
        <v>82.207999999999998</v>
      </c>
      <c r="P1006" s="3">
        <f t="shared" si="90"/>
        <v>216.33684210526314</v>
      </c>
      <c r="Q1006" s="3" t="str">
        <f t="shared" si="91"/>
        <v>technology</v>
      </c>
      <c r="R1006" s="3" t="str">
        <f t="shared" si="92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1" x14ac:dyDescent="0.3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22">
        <f t="shared" si="93"/>
        <v>75.051000000000002</v>
      </c>
      <c r="P1007" s="3">
        <f t="shared" si="90"/>
        <v>932.31055900621118</v>
      </c>
      <c r="Q1007" s="3" t="str">
        <f t="shared" si="91"/>
        <v>technology</v>
      </c>
      <c r="R1007" s="3" t="str">
        <f t="shared" si="92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31" x14ac:dyDescent="0.3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22">
        <f t="shared" si="93"/>
        <v>5.8500000000000005</v>
      </c>
      <c r="P1008" s="3">
        <f t="shared" si="90"/>
        <v>29.25</v>
      </c>
      <c r="Q1008" s="3" t="str">
        <f t="shared" si="91"/>
        <v>technology</v>
      </c>
      <c r="R1008" s="3" t="str">
        <f t="shared" si="92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31" x14ac:dyDescent="0.3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22">
        <f t="shared" si="93"/>
        <v>44.32</v>
      </c>
      <c r="P1009" s="3">
        <f t="shared" si="90"/>
        <v>174.94736842105263</v>
      </c>
      <c r="Q1009" s="3" t="str">
        <f t="shared" si="91"/>
        <v>technology</v>
      </c>
      <c r="R1009" s="3" t="str">
        <f t="shared" si="92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31" x14ac:dyDescent="0.3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22">
        <f t="shared" si="93"/>
        <v>0.26737967914438499</v>
      </c>
      <c r="P1010" s="3">
        <f t="shared" si="90"/>
        <v>250</v>
      </c>
      <c r="Q1010" s="3" t="str">
        <f t="shared" si="91"/>
        <v>technology</v>
      </c>
      <c r="R1010" s="3" t="str">
        <f t="shared" si="92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31" x14ac:dyDescent="0.3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22">
        <f t="shared" si="93"/>
        <v>13.13</v>
      </c>
      <c r="P1011" s="3">
        <f t="shared" si="90"/>
        <v>65</v>
      </c>
      <c r="Q1011" s="3" t="str">
        <f t="shared" si="91"/>
        <v>technology</v>
      </c>
      <c r="R1011" s="3" t="str">
        <f t="shared" si="92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31" x14ac:dyDescent="0.3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22">
        <f t="shared" si="93"/>
        <v>0.19088937093275488</v>
      </c>
      <c r="P1012" s="3">
        <f t="shared" si="90"/>
        <v>55</v>
      </c>
      <c r="Q1012" s="3" t="str">
        <f t="shared" si="91"/>
        <v>technology</v>
      </c>
      <c r="R1012" s="3" t="str">
        <f t="shared" si="92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31" x14ac:dyDescent="0.3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22">
        <f t="shared" si="93"/>
        <v>0.375</v>
      </c>
      <c r="P1013" s="3">
        <f t="shared" si="90"/>
        <v>75</v>
      </c>
      <c r="Q1013" s="3" t="str">
        <f t="shared" si="91"/>
        <v>technology</v>
      </c>
      <c r="R1013" s="3" t="str">
        <f t="shared" si="92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31" x14ac:dyDescent="0.3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22">
        <f t="shared" si="93"/>
        <v>21535.021000000001</v>
      </c>
      <c r="P1014" s="3">
        <f t="shared" si="90"/>
        <v>1389.3561935483872</v>
      </c>
      <c r="Q1014" s="3" t="str">
        <f t="shared" si="91"/>
        <v>technology</v>
      </c>
      <c r="R1014" s="3" t="str">
        <f t="shared" si="92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31" x14ac:dyDescent="0.3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22">
        <f t="shared" si="93"/>
        <v>34.527999999999999</v>
      </c>
      <c r="P1015" s="3">
        <f t="shared" si="90"/>
        <v>95.911111111111111</v>
      </c>
      <c r="Q1015" s="3" t="str">
        <f t="shared" si="91"/>
        <v>technology</v>
      </c>
      <c r="R1015" s="3" t="str">
        <f t="shared" si="92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x14ac:dyDescent="0.3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22">
        <f t="shared" si="93"/>
        <v>30.599999999999998</v>
      </c>
      <c r="P1016" s="3">
        <f t="shared" si="90"/>
        <v>191.25</v>
      </c>
      <c r="Q1016" s="3" t="str">
        <f t="shared" si="91"/>
        <v>technology</v>
      </c>
      <c r="R1016" s="3" t="str">
        <f t="shared" si="92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1" x14ac:dyDescent="0.3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22">
        <f t="shared" si="93"/>
        <v>2.666666666666667</v>
      </c>
      <c r="P1017" s="3">
        <f t="shared" si="90"/>
        <v>40</v>
      </c>
      <c r="Q1017" s="3" t="str">
        <f t="shared" si="91"/>
        <v>technology</v>
      </c>
      <c r="R1017" s="3" t="str">
        <f t="shared" si="92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31" x14ac:dyDescent="0.3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22">
        <f t="shared" si="93"/>
        <v>2.8420000000000001</v>
      </c>
      <c r="P1018" s="3">
        <f t="shared" si="90"/>
        <v>74.78947368421052</v>
      </c>
      <c r="Q1018" s="3" t="str">
        <f t="shared" si="91"/>
        <v>technology</v>
      </c>
      <c r="R1018" s="3" t="str">
        <f t="shared" si="92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31" x14ac:dyDescent="0.3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22">
        <f t="shared" si="93"/>
        <v>22.878799999999998</v>
      </c>
      <c r="P1019" s="3">
        <f t="shared" si="90"/>
        <v>161.11830985915492</v>
      </c>
      <c r="Q1019" s="3" t="str">
        <f t="shared" si="91"/>
        <v>technology</v>
      </c>
      <c r="R1019" s="3" t="str">
        <f t="shared" si="92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31" x14ac:dyDescent="0.3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22">
        <f t="shared" si="93"/>
        <v>3.105</v>
      </c>
      <c r="P1020" s="3">
        <f t="shared" si="90"/>
        <v>88.714285714285708</v>
      </c>
      <c r="Q1020" s="3" t="str">
        <f t="shared" si="91"/>
        <v>technology</v>
      </c>
      <c r="R1020" s="3" t="str">
        <f t="shared" si="92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1" x14ac:dyDescent="0.3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22">
        <f t="shared" si="93"/>
        <v>47.333333333333336</v>
      </c>
      <c r="P1021" s="3">
        <f t="shared" si="90"/>
        <v>53.25</v>
      </c>
      <c r="Q1021" s="3" t="str">
        <f t="shared" si="91"/>
        <v>technology</v>
      </c>
      <c r="R1021" s="3" t="str">
        <f t="shared" si="92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31" x14ac:dyDescent="0.3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22">
        <f t="shared" si="93"/>
        <v>205.54838709677421</v>
      </c>
      <c r="P1022" s="3">
        <f t="shared" si="90"/>
        <v>106.2</v>
      </c>
      <c r="Q1022" s="3" t="str">
        <f t="shared" si="91"/>
        <v>music</v>
      </c>
      <c r="R1022" s="3" t="str">
        <f t="shared" si="92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31" x14ac:dyDescent="0.3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22">
        <f t="shared" si="93"/>
        <v>351.80366666666669</v>
      </c>
      <c r="P1023" s="3">
        <f t="shared" si="90"/>
        <v>22.079728033472804</v>
      </c>
      <c r="Q1023" s="3" t="str">
        <f t="shared" si="91"/>
        <v>music</v>
      </c>
      <c r="R1023" s="3" t="str">
        <f t="shared" si="92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x14ac:dyDescent="0.3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22">
        <f t="shared" si="93"/>
        <v>114.9</v>
      </c>
      <c r="P1024" s="3">
        <f t="shared" si="90"/>
        <v>31.054054054054053</v>
      </c>
      <c r="Q1024" s="3" t="str">
        <f t="shared" si="91"/>
        <v>music</v>
      </c>
      <c r="R1024" s="3" t="str">
        <f t="shared" si="92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31" x14ac:dyDescent="0.3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22">
        <f t="shared" si="93"/>
        <v>237.15</v>
      </c>
      <c r="P1025" s="3">
        <f t="shared" si="90"/>
        <v>36.206106870229007</v>
      </c>
      <c r="Q1025" s="3" t="str">
        <f t="shared" si="91"/>
        <v>music</v>
      </c>
      <c r="R1025" s="3" t="str">
        <f t="shared" si="92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31" x14ac:dyDescent="0.3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22">
        <f t="shared" si="93"/>
        <v>118.63774999999998</v>
      </c>
      <c r="P1026" s="3">
        <f t="shared" ref="P1026:P1089" si="96">E1026/L1026</f>
        <v>388.9762295081967</v>
      </c>
      <c r="Q1026" s="3" t="str">
        <f t="shared" ref="Q1026:Q1089" si="97">LEFT(N1026,FIND("/",N1026)-1)</f>
        <v>music</v>
      </c>
      <c r="R1026" s="3" t="str">
        <f t="shared" ref="R1026:R1089" si="98">RIGHT(N1026,LEN(N1026)-SEARCH("/",N1026))</f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1" x14ac:dyDescent="0.3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22">
        <f t="shared" ref="O1027:O1090" si="99">E1027/D1027*100</f>
        <v>109.92831428571431</v>
      </c>
      <c r="P1027" s="3">
        <f t="shared" si="96"/>
        <v>71.848571428571432</v>
      </c>
      <c r="Q1027" s="3" t="str">
        <f t="shared" si="97"/>
        <v>music</v>
      </c>
      <c r="R1027" s="3" t="str">
        <f t="shared" si="98"/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31" x14ac:dyDescent="0.3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22">
        <f t="shared" si="99"/>
        <v>100.00828571428571</v>
      </c>
      <c r="P1028" s="3">
        <f t="shared" si="96"/>
        <v>57.381803278688523</v>
      </c>
      <c r="Q1028" s="3" t="str">
        <f t="shared" si="97"/>
        <v>music</v>
      </c>
      <c r="R1028" s="3" t="str">
        <f t="shared" si="98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31" x14ac:dyDescent="0.3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22">
        <f t="shared" si="99"/>
        <v>103.09292094387415</v>
      </c>
      <c r="P1029" s="3">
        <f t="shared" si="96"/>
        <v>69.666666666666671</v>
      </c>
      <c r="Q1029" s="3" t="str">
        <f t="shared" si="97"/>
        <v>music</v>
      </c>
      <c r="R1029" s="3" t="str">
        <f t="shared" si="98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31" x14ac:dyDescent="0.3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22">
        <f t="shared" si="99"/>
        <v>117.27000000000001</v>
      </c>
      <c r="P1030" s="3">
        <f t="shared" si="96"/>
        <v>45.988235294117644</v>
      </c>
      <c r="Q1030" s="3" t="str">
        <f t="shared" si="97"/>
        <v>music</v>
      </c>
      <c r="R1030" s="3" t="str">
        <f t="shared" si="98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1" x14ac:dyDescent="0.3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22">
        <f t="shared" si="99"/>
        <v>111.75999999999999</v>
      </c>
      <c r="P1031" s="3">
        <f t="shared" si="96"/>
        <v>79.262411347517727</v>
      </c>
      <c r="Q1031" s="3" t="str">
        <f t="shared" si="97"/>
        <v>music</v>
      </c>
      <c r="R1031" s="3" t="str">
        <f t="shared" si="98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x14ac:dyDescent="0.3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22">
        <f t="shared" si="99"/>
        <v>342.09999999999997</v>
      </c>
      <c r="P1032" s="3">
        <f t="shared" si="96"/>
        <v>43.031446540880502</v>
      </c>
      <c r="Q1032" s="3" t="str">
        <f t="shared" si="97"/>
        <v>music</v>
      </c>
      <c r="R1032" s="3" t="str">
        <f t="shared" si="98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31" x14ac:dyDescent="0.3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22">
        <f t="shared" si="99"/>
        <v>107.4</v>
      </c>
      <c r="P1033" s="3">
        <f t="shared" si="96"/>
        <v>108.48484848484848</v>
      </c>
      <c r="Q1033" s="3" t="str">
        <f t="shared" si="97"/>
        <v>music</v>
      </c>
      <c r="R1033" s="3" t="str">
        <f t="shared" si="98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22">
        <f t="shared" si="99"/>
        <v>108.49703703703703</v>
      </c>
      <c r="P1034" s="3">
        <f t="shared" si="96"/>
        <v>61.029583333333335</v>
      </c>
      <c r="Q1034" s="3" t="str">
        <f t="shared" si="97"/>
        <v>music</v>
      </c>
      <c r="R1034" s="3" t="str">
        <f t="shared" si="98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31" x14ac:dyDescent="0.3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22">
        <f t="shared" si="99"/>
        <v>102.86144578313252</v>
      </c>
      <c r="P1035" s="3">
        <f t="shared" si="96"/>
        <v>50.592592592592595</v>
      </c>
      <c r="Q1035" s="3" t="str">
        <f t="shared" si="97"/>
        <v>music</v>
      </c>
      <c r="R1035" s="3" t="str">
        <f t="shared" si="98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31" x14ac:dyDescent="0.3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22">
        <f t="shared" si="99"/>
        <v>130.0018</v>
      </c>
      <c r="P1036" s="3">
        <f t="shared" si="96"/>
        <v>39.157168674698795</v>
      </c>
      <c r="Q1036" s="3" t="str">
        <f t="shared" si="97"/>
        <v>music</v>
      </c>
      <c r="R1036" s="3" t="str">
        <f t="shared" si="98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31" x14ac:dyDescent="0.3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22">
        <f t="shared" si="99"/>
        <v>107.65217391304347</v>
      </c>
      <c r="P1037" s="3">
        <f t="shared" si="96"/>
        <v>65.15789473684211</v>
      </c>
      <c r="Q1037" s="3" t="str">
        <f t="shared" si="97"/>
        <v>music</v>
      </c>
      <c r="R1037" s="3" t="str">
        <f t="shared" si="98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31" x14ac:dyDescent="0.3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22">
        <f t="shared" si="99"/>
        <v>112.36044444444444</v>
      </c>
      <c r="P1038" s="3">
        <f t="shared" si="96"/>
        <v>23.963127962085309</v>
      </c>
      <c r="Q1038" s="3" t="str">
        <f t="shared" si="97"/>
        <v>music</v>
      </c>
      <c r="R1038" s="3" t="str">
        <f t="shared" si="98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31" x14ac:dyDescent="0.3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22">
        <f t="shared" si="99"/>
        <v>102.1</v>
      </c>
      <c r="P1039" s="3">
        <f t="shared" si="96"/>
        <v>48.61904761904762</v>
      </c>
      <c r="Q1039" s="3" t="str">
        <f t="shared" si="97"/>
        <v>music</v>
      </c>
      <c r="R1039" s="3" t="str">
        <f t="shared" si="98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31" x14ac:dyDescent="0.3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22">
        <f t="shared" si="99"/>
        <v>145.33333333333334</v>
      </c>
      <c r="P1040" s="3">
        <f t="shared" si="96"/>
        <v>35.73770491803279</v>
      </c>
      <c r="Q1040" s="3" t="str">
        <f t="shared" si="97"/>
        <v>music</v>
      </c>
      <c r="R1040" s="3" t="str">
        <f t="shared" si="98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31" x14ac:dyDescent="0.3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22">
        <f t="shared" si="99"/>
        <v>128.19999999999999</v>
      </c>
      <c r="P1041" s="3">
        <f t="shared" si="96"/>
        <v>21.366666666666667</v>
      </c>
      <c r="Q1041" s="3" t="str">
        <f t="shared" si="97"/>
        <v>music</v>
      </c>
      <c r="R1041" s="3" t="str">
        <f t="shared" si="98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31" x14ac:dyDescent="0.3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22">
        <f t="shared" si="99"/>
        <v>0.29411764705882354</v>
      </c>
      <c r="P1042" s="3">
        <f t="shared" si="96"/>
        <v>250</v>
      </c>
      <c r="Q1042" s="3" t="str">
        <f t="shared" si="97"/>
        <v>journalism</v>
      </c>
      <c r="R1042" s="3" t="str">
        <f t="shared" si="98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31" x14ac:dyDescent="0.3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22">
        <f t="shared" si="99"/>
        <v>0</v>
      </c>
      <c r="P1043" s="3" t="e">
        <f t="shared" si="96"/>
        <v>#DIV/0!</v>
      </c>
      <c r="Q1043" s="3" t="str">
        <f t="shared" si="97"/>
        <v>journalism</v>
      </c>
      <c r="R1043" s="3" t="str">
        <f t="shared" si="98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31" x14ac:dyDescent="0.3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22">
        <f t="shared" si="99"/>
        <v>1.5384615384615385</v>
      </c>
      <c r="P1044" s="3">
        <f t="shared" si="96"/>
        <v>10</v>
      </c>
      <c r="Q1044" s="3" t="str">
        <f t="shared" si="97"/>
        <v>journalism</v>
      </c>
      <c r="R1044" s="3" t="str">
        <f t="shared" si="98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31" x14ac:dyDescent="0.3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22">
        <f t="shared" si="99"/>
        <v>8.5370000000000008</v>
      </c>
      <c r="P1045" s="3">
        <f t="shared" si="96"/>
        <v>29.236301369863014</v>
      </c>
      <c r="Q1045" s="3" t="str">
        <f t="shared" si="97"/>
        <v>journalism</v>
      </c>
      <c r="R1045" s="3" t="str">
        <f t="shared" si="98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31" x14ac:dyDescent="0.3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22">
        <f t="shared" si="99"/>
        <v>8.5714285714285715E-2</v>
      </c>
      <c r="P1046" s="3">
        <f t="shared" si="96"/>
        <v>3</v>
      </c>
      <c r="Q1046" s="3" t="str">
        <f t="shared" si="97"/>
        <v>journalism</v>
      </c>
      <c r="R1046" s="3" t="str">
        <f t="shared" si="98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31" x14ac:dyDescent="0.3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22">
        <f t="shared" si="99"/>
        <v>2.6599999999999997</v>
      </c>
      <c r="P1047" s="3">
        <f t="shared" si="96"/>
        <v>33.25</v>
      </c>
      <c r="Q1047" s="3" t="str">
        <f t="shared" si="97"/>
        <v>journalism</v>
      </c>
      <c r="R1047" s="3" t="str">
        <f t="shared" si="98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31" x14ac:dyDescent="0.3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22">
        <f t="shared" si="99"/>
        <v>0</v>
      </c>
      <c r="P1048" s="3" t="e">
        <f t="shared" si="96"/>
        <v>#DIV/0!</v>
      </c>
      <c r="Q1048" s="3" t="str">
        <f t="shared" si="97"/>
        <v>journalism</v>
      </c>
      <c r="R1048" s="3" t="str">
        <f t="shared" si="98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31" x14ac:dyDescent="0.3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22">
        <f t="shared" si="99"/>
        <v>0.05</v>
      </c>
      <c r="P1049" s="3">
        <f t="shared" si="96"/>
        <v>1</v>
      </c>
      <c r="Q1049" s="3" t="str">
        <f t="shared" si="97"/>
        <v>journalism</v>
      </c>
      <c r="R1049" s="3" t="str">
        <f t="shared" si="98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31" x14ac:dyDescent="0.3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22">
        <f t="shared" si="99"/>
        <v>1.4133333333333333</v>
      </c>
      <c r="P1050" s="3">
        <f t="shared" si="96"/>
        <v>53</v>
      </c>
      <c r="Q1050" s="3" t="str">
        <f t="shared" si="97"/>
        <v>journalism</v>
      </c>
      <c r="R1050" s="3" t="str">
        <f t="shared" si="98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22">
        <f t="shared" si="99"/>
        <v>0</v>
      </c>
      <c r="P1051" s="3" t="e">
        <f t="shared" si="96"/>
        <v>#DIV/0!</v>
      </c>
      <c r="Q1051" s="3" t="str">
        <f t="shared" si="97"/>
        <v>journalism</v>
      </c>
      <c r="R1051" s="3" t="str">
        <f t="shared" si="98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x14ac:dyDescent="0.3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22">
        <f t="shared" si="99"/>
        <v>0</v>
      </c>
      <c r="P1052" s="3" t="e">
        <f t="shared" si="96"/>
        <v>#DIV/0!</v>
      </c>
      <c r="Q1052" s="3" t="str">
        <f t="shared" si="97"/>
        <v>journalism</v>
      </c>
      <c r="R1052" s="3" t="str">
        <f t="shared" si="98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31" x14ac:dyDescent="0.3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22">
        <f t="shared" si="99"/>
        <v>0</v>
      </c>
      <c r="P1053" s="3" t="e">
        <f t="shared" si="96"/>
        <v>#DIV/0!</v>
      </c>
      <c r="Q1053" s="3" t="str">
        <f t="shared" si="97"/>
        <v>journalism</v>
      </c>
      <c r="R1053" s="3" t="str">
        <f t="shared" si="98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31" x14ac:dyDescent="0.3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22">
        <f t="shared" si="99"/>
        <v>0</v>
      </c>
      <c r="P1054" s="3" t="e">
        <f t="shared" si="96"/>
        <v>#DIV/0!</v>
      </c>
      <c r="Q1054" s="3" t="str">
        <f t="shared" si="97"/>
        <v>journalism</v>
      </c>
      <c r="R1054" s="3" t="str">
        <f t="shared" si="98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31" x14ac:dyDescent="0.3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22">
        <f t="shared" si="99"/>
        <v>1</v>
      </c>
      <c r="P1055" s="3">
        <f t="shared" si="96"/>
        <v>15</v>
      </c>
      <c r="Q1055" s="3" t="str">
        <f t="shared" si="97"/>
        <v>journalism</v>
      </c>
      <c r="R1055" s="3" t="str">
        <f t="shared" si="98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31" x14ac:dyDescent="0.3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22">
        <f t="shared" si="99"/>
        <v>0</v>
      </c>
      <c r="P1056" s="3" t="e">
        <f t="shared" si="96"/>
        <v>#DIV/0!</v>
      </c>
      <c r="Q1056" s="3" t="str">
        <f t="shared" si="97"/>
        <v>journalism</v>
      </c>
      <c r="R1056" s="3" t="str">
        <f t="shared" si="98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31" x14ac:dyDescent="0.3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22">
        <f t="shared" si="99"/>
        <v>0</v>
      </c>
      <c r="P1057" s="3" t="e">
        <f t="shared" si="96"/>
        <v>#DIV/0!</v>
      </c>
      <c r="Q1057" s="3" t="str">
        <f t="shared" si="97"/>
        <v>journalism</v>
      </c>
      <c r="R1057" s="3" t="str">
        <f t="shared" si="98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31" x14ac:dyDescent="0.3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22">
        <f t="shared" si="99"/>
        <v>0</v>
      </c>
      <c r="P1058" s="3" t="e">
        <f t="shared" si="96"/>
        <v>#DIV/0!</v>
      </c>
      <c r="Q1058" s="3" t="str">
        <f t="shared" si="97"/>
        <v>journalism</v>
      </c>
      <c r="R1058" s="3" t="str">
        <f t="shared" si="98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1" x14ac:dyDescent="0.3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22">
        <f t="shared" si="99"/>
        <v>0</v>
      </c>
      <c r="P1059" s="3" t="e">
        <f t="shared" si="96"/>
        <v>#DIV/0!</v>
      </c>
      <c r="Q1059" s="3" t="str">
        <f t="shared" si="97"/>
        <v>journalism</v>
      </c>
      <c r="R1059" s="3" t="str">
        <f t="shared" si="98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31" x14ac:dyDescent="0.3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22">
        <f t="shared" si="99"/>
        <v>0</v>
      </c>
      <c r="P1060" s="3" t="e">
        <f t="shared" si="96"/>
        <v>#DIV/0!</v>
      </c>
      <c r="Q1060" s="3" t="str">
        <f t="shared" si="97"/>
        <v>journalism</v>
      </c>
      <c r="R1060" s="3" t="str">
        <f t="shared" si="98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22">
        <f t="shared" si="99"/>
        <v>0</v>
      </c>
      <c r="P1061" s="3" t="e">
        <f t="shared" si="96"/>
        <v>#DIV/0!</v>
      </c>
      <c r="Q1061" s="3" t="str">
        <f t="shared" si="97"/>
        <v>journalism</v>
      </c>
      <c r="R1061" s="3" t="str">
        <f t="shared" si="98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31" x14ac:dyDescent="0.3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22">
        <f t="shared" si="99"/>
        <v>1</v>
      </c>
      <c r="P1062" s="3">
        <f t="shared" si="96"/>
        <v>50</v>
      </c>
      <c r="Q1062" s="3" t="str">
        <f t="shared" si="97"/>
        <v>journalism</v>
      </c>
      <c r="R1062" s="3" t="str">
        <f t="shared" si="98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1" x14ac:dyDescent="0.3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22">
        <f t="shared" si="99"/>
        <v>0</v>
      </c>
      <c r="P1063" s="3" t="e">
        <f t="shared" si="96"/>
        <v>#DIV/0!</v>
      </c>
      <c r="Q1063" s="3" t="str">
        <f t="shared" si="97"/>
        <v>journalism</v>
      </c>
      <c r="R1063" s="3" t="str">
        <f t="shared" si="98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22">
        <f t="shared" si="99"/>
        <v>95.477386934673376</v>
      </c>
      <c r="P1064" s="3">
        <f t="shared" si="96"/>
        <v>47.5</v>
      </c>
      <c r="Q1064" s="3" t="str">
        <f t="shared" si="97"/>
        <v>journalism</v>
      </c>
      <c r="R1064" s="3" t="str">
        <f t="shared" si="98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31" x14ac:dyDescent="0.3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22">
        <f t="shared" si="99"/>
        <v>0</v>
      </c>
      <c r="P1065" s="3" t="e">
        <f t="shared" si="96"/>
        <v>#DIV/0!</v>
      </c>
      <c r="Q1065" s="3" t="str">
        <f t="shared" si="97"/>
        <v>journalism</v>
      </c>
      <c r="R1065" s="3" t="str">
        <f t="shared" si="98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31" x14ac:dyDescent="0.3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22">
        <f t="shared" si="99"/>
        <v>8.974444444444444</v>
      </c>
      <c r="P1066" s="3">
        <f t="shared" si="96"/>
        <v>65.666666666666671</v>
      </c>
      <c r="Q1066" s="3" t="str">
        <f t="shared" si="97"/>
        <v>games</v>
      </c>
      <c r="R1066" s="3" t="str">
        <f t="shared" si="98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31" x14ac:dyDescent="0.3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22">
        <f t="shared" si="99"/>
        <v>2.7</v>
      </c>
      <c r="P1067" s="3">
        <f t="shared" si="96"/>
        <v>16.2</v>
      </c>
      <c r="Q1067" s="3" t="str">
        <f t="shared" si="97"/>
        <v>games</v>
      </c>
      <c r="R1067" s="3" t="str">
        <f t="shared" si="98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31" x14ac:dyDescent="0.3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22">
        <f t="shared" si="99"/>
        <v>3.3673333333333333</v>
      </c>
      <c r="P1068" s="3">
        <f t="shared" si="96"/>
        <v>34.128378378378379</v>
      </c>
      <c r="Q1068" s="3" t="str">
        <f t="shared" si="97"/>
        <v>games</v>
      </c>
      <c r="R1068" s="3" t="str">
        <f t="shared" si="98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31" x14ac:dyDescent="0.3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22">
        <f t="shared" si="99"/>
        <v>26</v>
      </c>
      <c r="P1069" s="3">
        <f t="shared" si="96"/>
        <v>13</v>
      </c>
      <c r="Q1069" s="3" t="str">
        <f t="shared" si="97"/>
        <v>games</v>
      </c>
      <c r="R1069" s="3" t="str">
        <f t="shared" si="98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31" x14ac:dyDescent="0.3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22">
        <f t="shared" si="99"/>
        <v>0.15</v>
      </c>
      <c r="P1070" s="3">
        <f t="shared" si="96"/>
        <v>11.25</v>
      </c>
      <c r="Q1070" s="3" t="str">
        <f t="shared" si="97"/>
        <v>games</v>
      </c>
      <c r="R1070" s="3" t="str">
        <f t="shared" si="98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31" x14ac:dyDescent="0.3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22">
        <f t="shared" si="99"/>
        <v>38.636363636363633</v>
      </c>
      <c r="P1071" s="3">
        <f t="shared" si="96"/>
        <v>40.476190476190474</v>
      </c>
      <c r="Q1071" s="3" t="str">
        <f t="shared" si="97"/>
        <v>games</v>
      </c>
      <c r="R1071" s="3" t="str">
        <f t="shared" si="98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31" x14ac:dyDescent="0.3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22">
        <f t="shared" si="99"/>
        <v>0.70000000000000007</v>
      </c>
      <c r="P1072" s="3">
        <f t="shared" si="96"/>
        <v>35</v>
      </c>
      <c r="Q1072" s="3" t="str">
        <f t="shared" si="97"/>
        <v>games</v>
      </c>
      <c r="R1072" s="3" t="str">
        <f t="shared" si="98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31" x14ac:dyDescent="0.3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22">
        <f t="shared" si="99"/>
        <v>0</v>
      </c>
      <c r="P1073" s="3" t="e">
        <f t="shared" si="96"/>
        <v>#DIV/0!</v>
      </c>
      <c r="Q1073" s="3" t="str">
        <f t="shared" si="97"/>
        <v>games</v>
      </c>
      <c r="R1073" s="3" t="str">
        <f t="shared" si="98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31" x14ac:dyDescent="0.3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22">
        <f t="shared" si="99"/>
        <v>6.8000000000000005E-2</v>
      </c>
      <c r="P1074" s="3">
        <f t="shared" si="96"/>
        <v>12.75</v>
      </c>
      <c r="Q1074" s="3" t="str">
        <f t="shared" si="97"/>
        <v>games</v>
      </c>
      <c r="R1074" s="3" t="str">
        <f t="shared" si="98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1" x14ac:dyDescent="0.3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22">
        <f t="shared" si="99"/>
        <v>1.3333333333333335</v>
      </c>
      <c r="P1075" s="3">
        <f t="shared" si="96"/>
        <v>10</v>
      </c>
      <c r="Q1075" s="3" t="str">
        <f t="shared" si="97"/>
        <v>games</v>
      </c>
      <c r="R1075" s="3" t="str">
        <f t="shared" si="98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31" x14ac:dyDescent="0.3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22">
        <f t="shared" si="99"/>
        <v>6.3092592592592585</v>
      </c>
      <c r="P1076" s="3">
        <f t="shared" si="96"/>
        <v>113.56666666666666</v>
      </c>
      <c r="Q1076" s="3" t="str">
        <f t="shared" si="97"/>
        <v>games</v>
      </c>
      <c r="R1076" s="3" t="str">
        <f t="shared" si="98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1" x14ac:dyDescent="0.3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22">
        <f t="shared" si="99"/>
        <v>4.5</v>
      </c>
      <c r="P1077" s="3">
        <f t="shared" si="96"/>
        <v>15</v>
      </c>
      <c r="Q1077" s="3" t="str">
        <f t="shared" si="97"/>
        <v>games</v>
      </c>
      <c r="R1077" s="3" t="str">
        <f t="shared" si="98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31" x14ac:dyDescent="0.3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22">
        <f t="shared" si="99"/>
        <v>62.765333333333331</v>
      </c>
      <c r="P1078" s="3">
        <f t="shared" si="96"/>
        <v>48.281025641025643</v>
      </c>
      <c r="Q1078" s="3" t="str">
        <f t="shared" si="97"/>
        <v>games</v>
      </c>
      <c r="R1078" s="3" t="str">
        <f t="shared" si="98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31" x14ac:dyDescent="0.3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22">
        <f t="shared" si="99"/>
        <v>29.376000000000001</v>
      </c>
      <c r="P1079" s="3">
        <f t="shared" si="96"/>
        <v>43.976047904191617</v>
      </c>
      <c r="Q1079" s="3" t="str">
        <f t="shared" si="97"/>
        <v>games</v>
      </c>
      <c r="R1079" s="3" t="str">
        <f t="shared" si="98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31" x14ac:dyDescent="0.3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22">
        <f t="shared" si="99"/>
        <v>7.5</v>
      </c>
      <c r="P1080" s="3">
        <f t="shared" si="96"/>
        <v>9</v>
      </c>
      <c r="Q1080" s="3" t="str">
        <f t="shared" si="97"/>
        <v>games</v>
      </c>
      <c r="R1080" s="3" t="str">
        <f t="shared" si="98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31" x14ac:dyDescent="0.3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22">
        <f t="shared" si="99"/>
        <v>2.6076923076923078</v>
      </c>
      <c r="P1081" s="3">
        <f t="shared" si="96"/>
        <v>37.666666666666664</v>
      </c>
      <c r="Q1081" s="3" t="str">
        <f t="shared" si="97"/>
        <v>games</v>
      </c>
      <c r="R1081" s="3" t="str">
        <f t="shared" si="98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31" x14ac:dyDescent="0.3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22">
        <f t="shared" si="99"/>
        <v>9.1050000000000004</v>
      </c>
      <c r="P1082" s="3">
        <f t="shared" si="96"/>
        <v>18.581632653061224</v>
      </c>
      <c r="Q1082" s="3" t="str">
        <f t="shared" si="97"/>
        <v>games</v>
      </c>
      <c r="R1082" s="3" t="str">
        <f t="shared" si="98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31" x14ac:dyDescent="0.3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22">
        <f t="shared" si="99"/>
        <v>1.7647058823529412E-2</v>
      </c>
      <c r="P1083" s="3">
        <f t="shared" si="96"/>
        <v>3</v>
      </c>
      <c r="Q1083" s="3" t="str">
        <f t="shared" si="97"/>
        <v>games</v>
      </c>
      <c r="R1083" s="3" t="str">
        <f t="shared" si="98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1" x14ac:dyDescent="0.3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22">
        <f t="shared" si="99"/>
        <v>0.55999999999999994</v>
      </c>
      <c r="P1084" s="3">
        <f t="shared" si="96"/>
        <v>18.666666666666668</v>
      </c>
      <c r="Q1084" s="3" t="str">
        <f t="shared" si="97"/>
        <v>games</v>
      </c>
      <c r="R1084" s="3" t="str">
        <f t="shared" si="98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31" x14ac:dyDescent="0.3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22">
        <f t="shared" si="99"/>
        <v>0.82000000000000006</v>
      </c>
      <c r="P1085" s="3">
        <f t="shared" si="96"/>
        <v>410</v>
      </c>
      <c r="Q1085" s="3" t="str">
        <f t="shared" si="97"/>
        <v>games</v>
      </c>
      <c r="R1085" s="3" t="str">
        <f t="shared" si="98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22">
        <f t="shared" si="99"/>
        <v>0</v>
      </c>
      <c r="P1086" s="3" t="e">
        <f t="shared" si="96"/>
        <v>#DIV/0!</v>
      </c>
      <c r="Q1086" s="3" t="str">
        <f t="shared" si="97"/>
        <v>games</v>
      </c>
      <c r="R1086" s="3" t="str">
        <f t="shared" si="98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1" x14ac:dyDescent="0.3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22">
        <f t="shared" si="99"/>
        <v>3.42</v>
      </c>
      <c r="P1087" s="3">
        <f t="shared" si="96"/>
        <v>114</v>
      </c>
      <c r="Q1087" s="3" t="str">
        <f t="shared" si="97"/>
        <v>games</v>
      </c>
      <c r="R1087" s="3" t="str">
        <f t="shared" si="98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22">
        <f t="shared" si="99"/>
        <v>8.3333333333333343E-2</v>
      </c>
      <c r="P1088" s="3">
        <f t="shared" si="96"/>
        <v>7.5</v>
      </c>
      <c r="Q1088" s="3" t="str">
        <f t="shared" si="97"/>
        <v>games</v>
      </c>
      <c r="R1088" s="3" t="str">
        <f t="shared" si="98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31" x14ac:dyDescent="0.3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22">
        <f t="shared" si="99"/>
        <v>0</v>
      </c>
      <c r="P1089" s="3" t="e">
        <f t="shared" si="96"/>
        <v>#DIV/0!</v>
      </c>
      <c r="Q1089" s="3" t="str">
        <f t="shared" si="97"/>
        <v>games</v>
      </c>
      <c r="R1089" s="3" t="str">
        <f t="shared" si="98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1" x14ac:dyDescent="0.3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22">
        <f t="shared" si="99"/>
        <v>14.182977777777777</v>
      </c>
      <c r="P1090" s="3">
        <f t="shared" ref="P1090:P1153" si="102">E1090/L1090</f>
        <v>43.41727891156463</v>
      </c>
      <c r="Q1090" s="3" t="str">
        <f t="shared" ref="Q1090:Q1153" si="103">LEFT(N1090,FIND("/",N1090)-1)</f>
        <v>games</v>
      </c>
      <c r="R1090" s="3" t="str">
        <f t="shared" ref="R1090:R1153" si="104">RIGHT(N1090,LEN(N1090)-SEARCH("/",N1090))</f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x14ac:dyDescent="0.3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22">
        <f t="shared" ref="O1091:O1154" si="105">E1091/D1091*100</f>
        <v>7.8266666666666662</v>
      </c>
      <c r="P1091" s="3">
        <f t="shared" si="102"/>
        <v>23.959183673469386</v>
      </c>
      <c r="Q1091" s="3" t="str">
        <f t="shared" si="103"/>
        <v>games</v>
      </c>
      <c r="R1091" s="3" t="str">
        <f t="shared" si="104"/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31" x14ac:dyDescent="0.3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22">
        <f t="shared" si="105"/>
        <v>3.8464497269020695E-2</v>
      </c>
      <c r="P1092" s="3">
        <f t="shared" si="102"/>
        <v>5</v>
      </c>
      <c r="Q1092" s="3" t="str">
        <f t="shared" si="103"/>
        <v>games</v>
      </c>
      <c r="R1092" s="3" t="str">
        <f t="shared" si="104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31" x14ac:dyDescent="0.3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22">
        <f t="shared" si="105"/>
        <v>12.5</v>
      </c>
      <c r="P1093" s="3">
        <f t="shared" si="102"/>
        <v>12.5</v>
      </c>
      <c r="Q1093" s="3" t="str">
        <f t="shared" si="103"/>
        <v>games</v>
      </c>
      <c r="R1093" s="3" t="str">
        <f t="shared" si="104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31" x14ac:dyDescent="0.3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22">
        <f t="shared" si="105"/>
        <v>1.05</v>
      </c>
      <c r="P1094" s="3">
        <f t="shared" si="102"/>
        <v>3</v>
      </c>
      <c r="Q1094" s="3" t="str">
        <f t="shared" si="103"/>
        <v>games</v>
      </c>
      <c r="R1094" s="3" t="str">
        <f t="shared" si="104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31" x14ac:dyDescent="0.3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22">
        <f t="shared" si="105"/>
        <v>14.083333333333334</v>
      </c>
      <c r="P1095" s="3">
        <f t="shared" si="102"/>
        <v>10.5625</v>
      </c>
      <c r="Q1095" s="3" t="str">
        <f t="shared" si="103"/>
        <v>games</v>
      </c>
      <c r="R1095" s="3" t="str">
        <f t="shared" si="104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31" x14ac:dyDescent="0.3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22">
        <f t="shared" si="105"/>
        <v>18.300055555555556</v>
      </c>
      <c r="P1096" s="3">
        <f t="shared" si="102"/>
        <v>122.00037037037038</v>
      </c>
      <c r="Q1096" s="3" t="str">
        <f t="shared" si="103"/>
        <v>games</v>
      </c>
      <c r="R1096" s="3" t="str">
        <f t="shared" si="104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31" x14ac:dyDescent="0.3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22">
        <f t="shared" si="105"/>
        <v>5.0347999999999997</v>
      </c>
      <c r="P1097" s="3">
        <f t="shared" si="102"/>
        <v>267.80851063829789</v>
      </c>
      <c r="Q1097" s="3" t="str">
        <f t="shared" si="103"/>
        <v>games</v>
      </c>
      <c r="R1097" s="3" t="str">
        <f t="shared" si="104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31" x14ac:dyDescent="0.3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22">
        <f t="shared" si="105"/>
        <v>17.933333333333334</v>
      </c>
      <c r="P1098" s="3">
        <f t="shared" si="102"/>
        <v>74.206896551724142</v>
      </c>
      <c r="Q1098" s="3" t="str">
        <f t="shared" si="103"/>
        <v>games</v>
      </c>
      <c r="R1098" s="3" t="str">
        <f t="shared" si="104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31" x14ac:dyDescent="0.3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22">
        <f t="shared" si="105"/>
        <v>4.7E-2</v>
      </c>
      <c r="P1099" s="3">
        <f t="shared" si="102"/>
        <v>6.7142857142857144</v>
      </c>
      <c r="Q1099" s="3" t="str">
        <f t="shared" si="103"/>
        <v>games</v>
      </c>
      <c r="R1099" s="3" t="str">
        <f t="shared" si="104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x14ac:dyDescent="0.3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22">
        <f t="shared" si="105"/>
        <v>7.2120000000000006</v>
      </c>
      <c r="P1100" s="3">
        <f t="shared" si="102"/>
        <v>81.954545454545453</v>
      </c>
      <c r="Q1100" s="3" t="str">
        <f t="shared" si="103"/>
        <v>games</v>
      </c>
      <c r="R1100" s="3" t="str">
        <f t="shared" si="104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31" x14ac:dyDescent="0.3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22">
        <f t="shared" si="105"/>
        <v>0.5</v>
      </c>
      <c r="P1101" s="3">
        <f t="shared" si="102"/>
        <v>25</v>
      </c>
      <c r="Q1101" s="3" t="str">
        <f t="shared" si="103"/>
        <v>games</v>
      </c>
      <c r="R1101" s="3" t="str">
        <f t="shared" si="104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31" x14ac:dyDescent="0.3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22">
        <f t="shared" si="105"/>
        <v>2.5</v>
      </c>
      <c r="P1102" s="3">
        <f t="shared" si="102"/>
        <v>10</v>
      </c>
      <c r="Q1102" s="3" t="str">
        <f t="shared" si="103"/>
        <v>games</v>
      </c>
      <c r="R1102" s="3" t="str">
        <f t="shared" si="104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1" x14ac:dyDescent="0.3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22">
        <f t="shared" si="105"/>
        <v>4.1000000000000002E-2</v>
      </c>
      <c r="P1103" s="3">
        <f t="shared" si="102"/>
        <v>6.833333333333333</v>
      </c>
      <c r="Q1103" s="3" t="str">
        <f t="shared" si="103"/>
        <v>games</v>
      </c>
      <c r="R1103" s="3" t="str">
        <f t="shared" si="104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31" x14ac:dyDescent="0.3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22">
        <f t="shared" si="105"/>
        <v>5.3125</v>
      </c>
      <c r="P1104" s="3">
        <f t="shared" si="102"/>
        <v>17.708333333333332</v>
      </c>
      <c r="Q1104" s="3" t="str">
        <f t="shared" si="103"/>
        <v>games</v>
      </c>
      <c r="R1104" s="3" t="str">
        <f t="shared" si="104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31" x14ac:dyDescent="0.3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22">
        <f t="shared" si="105"/>
        <v>1.6199999999999999</v>
      </c>
      <c r="P1105" s="3">
        <f t="shared" si="102"/>
        <v>16.2</v>
      </c>
      <c r="Q1105" s="3" t="str">
        <f t="shared" si="103"/>
        <v>games</v>
      </c>
      <c r="R1105" s="3" t="str">
        <f t="shared" si="104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31" x14ac:dyDescent="0.3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22">
        <f t="shared" si="105"/>
        <v>4.9516666666666671</v>
      </c>
      <c r="P1106" s="3">
        <f t="shared" si="102"/>
        <v>80.297297297297291</v>
      </c>
      <c r="Q1106" s="3" t="str">
        <f t="shared" si="103"/>
        <v>games</v>
      </c>
      <c r="R1106" s="3" t="str">
        <f t="shared" si="104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31" x14ac:dyDescent="0.3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22">
        <f t="shared" si="105"/>
        <v>0.159</v>
      </c>
      <c r="P1107" s="3">
        <f t="shared" si="102"/>
        <v>71.55</v>
      </c>
      <c r="Q1107" s="3" t="str">
        <f t="shared" si="103"/>
        <v>games</v>
      </c>
      <c r="R1107" s="3" t="str">
        <f t="shared" si="104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31" x14ac:dyDescent="0.3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22">
        <f t="shared" si="105"/>
        <v>41.25</v>
      </c>
      <c r="P1108" s="3">
        <f t="shared" si="102"/>
        <v>23.571428571428573</v>
      </c>
      <c r="Q1108" s="3" t="str">
        <f t="shared" si="103"/>
        <v>games</v>
      </c>
      <c r="R1108" s="3" t="str">
        <f t="shared" si="104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31" x14ac:dyDescent="0.3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22">
        <f t="shared" si="105"/>
        <v>0</v>
      </c>
      <c r="P1109" s="3" t="e">
        <f t="shared" si="102"/>
        <v>#DIV/0!</v>
      </c>
      <c r="Q1109" s="3" t="str">
        <f t="shared" si="103"/>
        <v>games</v>
      </c>
      <c r="R1109" s="3" t="str">
        <f t="shared" si="104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31" x14ac:dyDescent="0.3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22">
        <f t="shared" si="105"/>
        <v>2.93</v>
      </c>
      <c r="P1110" s="3">
        <f t="shared" si="102"/>
        <v>34.88095238095238</v>
      </c>
      <c r="Q1110" s="3" t="str">
        <f t="shared" si="103"/>
        <v>games</v>
      </c>
      <c r="R1110" s="3" t="str">
        <f t="shared" si="104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31" x14ac:dyDescent="0.3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22">
        <f t="shared" si="105"/>
        <v>0.44999999999999996</v>
      </c>
      <c r="P1111" s="3">
        <f t="shared" si="102"/>
        <v>15</v>
      </c>
      <c r="Q1111" s="3" t="str">
        <f t="shared" si="103"/>
        <v>games</v>
      </c>
      <c r="R1111" s="3" t="str">
        <f t="shared" si="104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31" x14ac:dyDescent="0.3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22">
        <f t="shared" si="105"/>
        <v>0.51</v>
      </c>
      <c r="P1112" s="3">
        <f t="shared" si="102"/>
        <v>23.181818181818183</v>
      </c>
      <c r="Q1112" s="3" t="str">
        <f t="shared" si="103"/>
        <v>games</v>
      </c>
      <c r="R1112" s="3" t="str">
        <f t="shared" si="104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31" x14ac:dyDescent="0.3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22">
        <f t="shared" si="105"/>
        <v>0.04</v>
      </c>
      <c r="P1113" s="3">
        <f t="shared" si="102"/>
        <v>1</v>
      </c>
      <c r="Q1113" s="3" t="str">
        <f t="shared" si="103"/>
        <v>games</v>
      </c>
      <c r="R1113" s="3" t="str">
        <f t="shared" si="104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31" x14ac:dyDescent="0.3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22">
        <f t="shared" si="105"/>
        <v>35.537409090909087</v>
      </c>
      <c r="P1114" s="3">
        <f t="shared" si="102"/>
        <v>100.23371794871794</v>
      </c>
      <c r="Q1114" s="3" t="str">
        <f t="shared" si="103"/>
        <v>games</v>
      </c>
      <c r="R1114" s="3" t="str">
        <f t="shared" si="104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31" x14ac:dyDescent="0.3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22">
        <f t="shared" si="105"/>
        <v>0.5</v>
      </c>
      <c r="P1115" s="3">
        <f t="shared" si="102"/>
        <v>5</v>
      </c>
      <c r="Q1115" s="3" t="str">
        <f t="shared" si="103"/>
        <v>games</v>
      </c>
      <c r="R1115" s="3" t="str">
        <f t="shared" si="104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31" x14ac:dyDescent="0.3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22">
        <f t="shared" si="105"/>
        <v>0.16666666666666669</v>
      </c>
      <c r="P1116" s="3">
        <f t="shared" si="102"/>
        <v>3.3333333333333335</v>
      </c>
      <c r="Q1116" s="3" t="str">
        <f t="shared" si="103"/>
        <v>games</v>
      </c>
      <c r="R1116" s="3" t="str">
        <f t="shared" si="104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31" x14ac:dyDescent="0.3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22">
        <f t="shared" si="105"/>
        <v>0.13250000000000001</v>
      </c>
      <c r="P1117" s="3">
        <f t="shared" si="102"/>
        <v>13.25</v>
      </c>
      <c r="Q1117" s="3" t="str">
        <f t="shared" si="103"/>
        <v>games</v>
      </c>
      <c r="R1117" s="3" t="str">
        <f t="shared" si="104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1" x14ac:dyDescent="0.3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22">
        <f t="shared" si="105"/>
        <v>3.5704000000000007E-2</v>
      </c>
      <c r="P1118" s="3">
        <f t="shared" si="102"/>
        <v>17.852</v>
      </c>
      <c r="Q1118" s="3" t="str">
        <f t="shared" si="103"/>
        <v>games</v>
      </c>
      <c r="R1118" s="3" t="str">
        <f t="shared" si="104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31" x14ac:dyDescent="0.3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22">
        <f t="shared" si="105"/>
        <v>8.3000000000000007</v>
      </c>
      <c r="P1119" s="3">
        <f t="shared" si="102"/>
        <v>10.375</v>
      </c>
      <c r="Q1119" s="3" t="str">
        <f t="shared" si="103"/>
        <v>games</v>
      </c>
      <c r="R1119" s="3" t="str">
        <f t="shared" si="104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31" x14ac:dyDescent="0.3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22">
        <f t="shared" si="105"/>
        <v>2.4222222222222221</v>
      </c>
      <c r="P1120" s="3">
        <f t="shared" si="102"/>
        <v>36.333333333333336</v>
      </c>
      <c r="Q1120" s="3" t="str">
        <f t="shared" si="103"/>
        <v>games</v>
      </c>
      <c r="R1120" s="3" t="str">
        <f t="shared" si="104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31" x14ac:dyDescent="0.3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22">
        <f t="shared" si="105"/>
        <v>0.23809523809523811</v>
      </c>
      <c r="P1121" s="3">
        <f t="shared" si="102"/>
        <v>5</v>
      </c>
      <c r="Q1121" s="3" t="str">
        <f t="shared" si="103"/>
        <v>games</v>
      </c>
      <c r="R1121" s="3" t="str">
        <f t="shared" si="104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1" x14ac:dyDescent="0.3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22">
        <f t="shared" si="105"/>
        <v>0</v>
      </c>
      <c r="P1122" s="3" t="e">
        <f t="shared" si="102"/>
        <v>#DIV/0!</v>
      </c>
      <c r="Q1122" s="3" t="str">
        <f t="shared" si="103"/>
        <v>games</v>
      </c>
      <c r="R1122" s="3" t="str">
        <f t="shared" si="104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31" x14ac:dyDescent="0.3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22">
        <f t="shared" si="105"/>
        <v>1.1599999999999999E-2</v>
      </c>
      <c r="P1123" s="3">
        <f t="shared" si="102"/>
        <v>5.8</v>
      </c>
      <c r="Q1123" s="3" t="str">
        <f t="shared" si="103"/>
        <v>games</v>
      </c>
      <c r="R1123" s="3" t="str">
        <f t="shared" si="104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31" x14ac:dyDescent="0.3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22">
        <f t="shared" si="105"/>
        <v>0</v>
      </c>
      <c r="P1124" s="3" t="e">
        <f t="shared" si="102"/>
        <v>#DIV/0!</v>
      </c>
      <c r="Q1124" s="3" t="str">
        <f t="shared" si="103"/>
        <v>games</v>
      </c>
      <c r="R1124" s="3" t="str">
        <f t="shared" si="104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31" x14ac:dyDescent="0.3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22">
        <f t="shared" si="105"/>
        <v>0.22</v>
      </c>
      <c r="P1125" s="3">
        <f t="shared" si="102"/>
        <v>3.6666666666666665</v>
      </c>
      <c r="Q1125" s="3" t="str">
        <f t="shared" si="103"/>
        <v>games</v>
      </c>
      <c r="R1125" s="3" t="str">
        <f t="shared" si="104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31" x14ac:dyDescent="0.3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22">
        <f t="shared" si="105"/>
        <v>0.47222222222222221</v>
      </c>
      <c r="P1126" s="3">
        <f t="shared" si="102"/>
        <v>60.714285714285715</v>
      </c>
      <c r="Q1126" s="3" t="str">
        <f t="shared" si="103"/>
        <v>games</v>
      </c>
      <c r="R1126" s="3" t="str">
        <f t="shared" si="104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31" x14ac:dyDescent="0.3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22">
        <f t="shared" si="105"/>
        <v>0</v>
      </c>
      <c r="P1127" s="3" t="e">
        <f t="shared" si="102"/>
        <v>#DIV/0!</v>
      </c>
      <c r="Q1127" s="3" t="str">
        <f t="shared" si="103"/>
        <v>games</v>
      </c>
      <c r="R1127" s="3" t="str">
        <f t="shared" si="104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1" x14ac:dyDescent="0.3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22">
        <f t="shared" si="105"/>
        <v>0.5</v>
      </c>
      <c r="P1128" s="3">
        <f t="shared" si="102"/>
        <v>5</v>
      </c>
      <c r="Q1128" s="3" t="str">
        <f t="shared" si="103"/>
        <v>games</v>
      </c>
      <c r="R1128" s="3" t="str">
        <f t="shared" si="104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31" x14ac:dyDescent="0.3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22">
        <f t="shared" si="105"/>
        <v>1.6714285714285713</v>
      </c>
      <c r="P1129" s="3">
        <f t="shared" si="102"/>
        <v>25.434782608695652</v>
      </c>
      <c r="Q1129" s="3" t="str">
        <f t="shared" si="103"/>
        <v>games</v>
      </c>
      <c r="R1129" s="3" t="str">
        <f t="shared" si="104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22">
        <f t="shared" si="105"/>
        <v>0.1</v>
      </c>
      <c r="P1130" s="3">
        <f t="shared" si="102"/>
        <v>1</v>
      </c>
      <c r="Q1130" s="3" t="str">
        <f t="shared" si="103"/>
        <v>games</v>
      </c>
      <c r="R1130" s="3" t="str">
        <f t="shared" si="104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31" x14ac:dyDescent="0.3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22">
        <f t="shared" si="105"/>
        <v>0.105</v>
      </c>
      <c r="P1131" s="3">
        <f t="shared" si="102"/>
        <v>10.5</v>
      </c>
      <c r="Q1131" s="3" t="str">
        <f t="shared" si="103"/>
        <v>games</v>
      </c>
      <c r="R1131" s="3" t="str">
        <f t="shared" si="104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31" x14ac:dyDescent="0.3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22">
        <f t="shared" si="105"/>
        <v>0.22</v>
      </c>
      <c r="P1132" s="3">
        <f t="shared" si="102"/>
        <v>3.6666666666666665</v>
      </c>
      <c r="Q1132" s="3" t="str">
        <f t="shared" si="103"/>
        <v>games</v>
      </c>
      <c r="R1132" s="3" t="str">
        <f t="shared" si="104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31" x14ac:dyDescent="0.3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22">
        <f t="shared" si="105"/>
        <v>0</v>
      </c>
      <c r="P1133" s="3" t="e">
        <f t="shared" si="102"/>
        <v>#DIV/0!</v>
      </c>
      <c r="Q1133" s="3" t="str">
        <f t="shared" si="103"/>
        <v>games</v>
      </c>
      <c r="R1133" s="3" t="str">
        <f t="shared" si="104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31" x14ac:dyDescent="0.3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22">
        <f t="shared" si="105"/>
        <v>14.38</v>
      </c>
      <c r="P1134" s="3">
        <f t="shared" si="102"/>
        <v>110.61538461538461</v>
      </c>
      <c r="Q1134" s="3" t="str">
        <f t="shared" si="103"/>
        <v>games</v>
      </c>
      <c r="R1134" s="3" t="str">
        <f t="shared" si="104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31" x14ac:dyDescent="0.3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22">
        <f t="shared" si="105"/>
        <v>0.66666666666666674</v>
      </c>
      <c r="P1135" s="3">
        <f t="shared" si="102"/>
        <v>20</v>
      </c>
      <c r="Q1135" s="3" t="str">
        <f t="shared" si="103"/>
        <v>games</v>
      </c>
      <c r="R1135" s="3" t="str">
        <f t="shared" si="104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31" x14ac:dyDescent="0.3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22">
        <f t="shared" si="105"/>
        <v>4.0000000000000001E-3</v>
      </c>
      <c r="P1136" s="3">
        <f t="shared" si="102"/>
        <v>1</v>
      </c>
      <c r="Q1136" s="3" t="str">
        <f t="shared" si="103"/>
        <v>games</v>
      </c>
      <c r="R1136" s="3" t="str">
        <f t="shared" si="104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31" x14ac:dyDescent="0.3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22">
        <f t="shared" si="105"/>
        <v>5</v>
      </c>
      <c r="P1137" s="3">
        <f t="shared" si="102"/>
        <v>50</v>
      </c>
      <c r="Q1137" s="3" t="str">
        <f t="shared" si="103"/>
        <v>games</v>
      </c>
      <c r="R1137" s="3" t="str">
        <f t="shared" si="104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31" x14ac:dyDescent="0.3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22">
        <f t="shared" si="105"/>
        <v>6.4439140811455857</v>
      </c>
      <c r="P1138" s="3">
        <f t="shared" si="102"/>
        <v>45</v>
      </c>
      <c r="Q1138" s="3" t="str">
        <f t="shared" si="103"/>
        <v>games</v>
      </c>
      <c r="R1138" s="3" t="str">
        <f t="shared" si="104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31" x14ac:dyDescent="0.3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22">
        <f t="shared" si="105"/>
        <v>39.5</v>
      </c>
      <c r="P1139" s="3">
        <f t="shared" si="102"/>
        <v>253.2051282051282</v>
      </c>
      <c r="Q1139" s="3" t="str">
        <f t="shared" si="103"/>
        <v>games</v>
      </c>
      <c r="R1139" s="3" t="str">
        <f t="shared" si="104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31" x14ac:dyDescent="0.3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22">
        <f t="shared" si="105"/>
        <v>0.35714285714285715</v>
      </c>
      <c r="P1140" s="3">
        <f t="shared" si="102"/>
        <v>31.25</v>
      </c>
      <c r="Q1140" s="3" t="str">
        <f t="shared" si="103"/>
        <v>games</v>
      </c>
      <c r="R1140" s="3" t="str">
        <f t="shared" si="104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31" x14ac:dyDescent="0.3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22">
        <f t="shared" si="105"/>
        <v>6.25E-2</v>
      </c>
      <c r="P1141" s="3">
        <f t="shared" si="102"/>
        <v>5</v>
      </c>
      <c r="Q1141" s="3" t="str">
        <f t="shared" si="103"/>
        <v>games</v>
      </c>
      <c r="R1141" s="3" t="str">
        <f t="shared" si="104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31" x14ac:dyDescent="0.3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22">
        <f t="shared" si="105"/>
        <v>0</v>
      </c>
      <c r="P1142" s="3" t="e">
        <f t="shared" si="102"/>
        <v>#DIV/0!</v>
      </c>
      <c r="Q1142" s="3" t="str">
        <f t="shared" si="103"/>
        <v>games</v>
      </c>
      <c r="R1142" s="3" t="str">
        <f t="shared" si="104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22">
        <f t="shared" si="105"/>
        <v>0</v>
      </c>
      <c r="P1143" s="3" t="e">
        <f t="shared" si="102"/>
        <v>#DIV/0!</v>
      </c>
      <c r="Q1143" s="3" t="str">
        <f t="shared" si="103"/>
        <v>games</v>
      </c>
      <c r="R1143" s="3" t="str">
        <f t="shared" si="104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6.5" x14ac:dyDescent="0.3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22">
        <f t="shared" si="105"/>
        <v>0</v>
      </c>
      <c r="P1144" s="3" t="e">
        <f t="shared" si="102"/>
        <v>#DIV/0!</v>
      </c>
      <c r="Q1144" s="3" t="str">
        <f t="shared" si="103"/>
        <v>games</v>
      </c>
      <c r="R1144" s="3" t="str">
        <f t="shared" si="104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31" x14ac:dyDescent="0.3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22">
        <f t="shared" si="105"/>
        <v>0.41333333333333333</v>
      </c>
      <c r="P1145" s="3">
        <f t="shared" si="102"/>
        <v>23.25</v>
      </c>
      <c r="Q1145" s="3" t="str">
        <f t="shared" si="103"/>
        <v>games</v>
      </c>
      <c r="R1145" s="3" t="str">
        <f t="shared" si="104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31" x14ac:dyDescent="0.3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22">
        <f t="shared" si="105"/>
        <v>0</v>
      </c>
      <c r="P1146" s="3" t="e">
        <f t="shared" si="102"/>
        <v>#DIV/0!</v>
      </c>
      <c r="Q1146" s="3" t="str">
        <f t="shared" si="103"/>
        <v>food</v>
      </c>
      <c r="R1146" s="3" t="str">
        <f t="shared" si="104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31" x14ac:dyDescent="0.3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22">
        <f t="shared" si="105"/>
        <v>0.125</v>
      </c>
      <c r="P1147" s="3">
        <f t="shared" si="102"/>
        <v>100</v>
      </c>
      <c r="Q1147" s="3" t="str">
        <f t="shared" si="103"/>
        <v>food</v>
      </c>
      <c r="R1147" s="3" t="str">
        <f t="shared" si="104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1" x14ac:dyDescent="0.3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22">
        <f t="shared" si="105"/>
        <v>8.8333333333333339</v>
      </c>
      <c r="P1148" s="3">
        <f t="shared" si="102"/>
        <v>44.166666666666664</v>
      </c>
      <c r="Q1148" s="3" t="str">
        <f t="shared" si="103"/>
        <v>food</v>
      </c>
      <c r="R1148" s="3" t="str">
        <f t="shared" si="104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31" x14ac:dyDescent="0.3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22">
        <f t="shared" si="105"/>
        <v>0</v>
      </c>
      <c r="P1149" s="3" t="e">
        <f t="shared" si="102"/>
        <v>#DIV/0!</v>
      </c>
      <c r="Q1149" s="3" t="str">
        <f t="shared" si="103"/>
        <v>food</v>
      </c>
      <c r="R1149" s="3" t="str">
        <f t="shared" si="104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x14ac:dyDescent="0.3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22">
        <f t="shared" si="105"/>
        <v>0.48666666666666669</v>
      </c>
      <c r="P1150" s="3">
        <f t="shared" si="102"/>
        <v>24.333333333333332</v>
      </c>
      <c r="Q1150" s="3" t="str">
        <f t="shared" si="103"/>
        <v>food</v>
      </c>
      <c r="R1150" s="3" t="str">
        <f t="shared" si="104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x14ac:dyDescent="0.3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22">
        <f t="shared" si="105"/>
        <v>0.15</v>
      </c>
      <c r="P1151" s="3">
        <f t="shared" si="102"/>
        <v>37.5</v>
      </c>
      <c r="Q1151" s="3" t="str">
        <f t="shared" si="103"/>
        <v>food</v>
      </c>
      <c r="R1151" s="3" t="str">
        <f t="shared" si="104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x14ac:dyDescent="0.3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22">
        <f t="shared" si="105"/>
        <v>10.08</v>
      </c>
      <c r="P1152" s="3">
        <f t="shared" si="102"/>
        <v>42</v>
      </c>
      <c r="Q1152" s="3" t="str">
        <f t="shared" si="103"/>
        <v>food</v>
      </c>
      <c r="R1152" s="3" t="str">
        <f t="shared" si="104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31" x14ac:dyDescent="0.3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22">
        <f t="shared" si="105"/>
        <v>0</v>
      </c>
      <c r="P1153" s="3" t="e">
        <f t="shared" si="102"/>
        <v>#DIV/0!</v>
      </c>
      <c r="Q1153" s="3" t="str">
        <f t="shared" si="103"/>
        <v>food</v>
      </c>
      <c r="R1153" s="3" t="str">
        <f t="shared" si="104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3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22">
        <f t="shared" si="105"/>
        <v>5.6937500000000005</v>
      </c>
      <c r="P1154" s="3">
        <f t="shared" ref="P1154:P1217" si="108">E1154/L1154</f>
        <v>60.733333333333334</v>
      </c>
      <c r="Q1154" s="3" t="str">
        <f t="shared" ref="Q1154:Q1217" si="109">LEFT(N1154,FIND("/",N1154)-1)</f>
        <v>food</v>
      </c>
      <c r="R1154" s="3" t="str">
        <f t="shared" ref="R1154:R1217" si="110">RIGHT(N1154,LEN(N1154)-SEARCH("/",N1154))</f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x14ac:dyDescent="0.3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22">
        <f t="shared" ref="O1155:O1218" si="111">E1155/D1155*100</f>
        <v>0.625</v>
      </c>
      <c r="P1155" s="3">
        <f t="shared" si="108"/>
        <v>50</v>
      </c>
      <c r="Q1155" s="3" t="str">
        <f t="shared" si="109"/>
        <v>food</v>
      </c>
      <c r="R1155" s="3" t="str">
        <f t="shared" si="110"/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31" x14ac:dyDescent="0.3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22">
        <f t="shared" si="111"/>
        <v>6.5</v>
      </c>
      <c r="P1156" s="3">
        <f t="shared" si="108"/>
        <v>108.33333333333333</v>
      </c>
      <c r="Q1156" s="3" t="str">
        <f t="shared" si="109"/>
        <v>food</v>
      </c>
      <c r="R1156" s="3" t="str">
        <f t="shared" si="110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31" x14ac:dyDescent="0.3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22">
        <f t="shared" si="111"/>
        <v>0.752</v>
      </c>
      <c r="P1157" s="3">
        <f t="shared" si="108"/>
        <v>23.5</v>
      </c>
      <c r="Q1157" s="3" t="str">
        <f t="shared" si="109"/>
        <v>food</v>
      </c>
      <c r="R1157" s="3" t="str">
        <f t="shared" si="110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31" x14ac:dyDescent="0.3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22">
        <f t="shared" si="111"/>
        <v>0</v>
      </c>
      <c r="P1158" s="3" t="e">
        <f t="shared" si="108"/>
        <v>#DIV/0!</v>
      </c>
      <c r="Q1158" s="3" t="str">
        <f t="shared" si="109"/>
        <v>food</v>
      </c>
      <c r="R1158" s="3" t="str">
        <f t="shared" si="110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31" x14ac:dyDescent="0.3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22">
        <f t="shared" si="111"/>
        <v>1.51</v>
      </c>
      <c r="P1159" s="3">
        <f t="shared" si="108"/>
        <v>50.333333333333336</v>
      </c>
      <c r="Q1159" s="3" t="str">
        <f t="shared" si="109"/>
        <v>food</v>
      </c>
      <c r="R1159" s="3" t="str">
        <f t="shared" si="110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31" x14ac:dyDescent="0.3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22">
        <f t="shared" si="111"/>
        <v>0.46666666666666673</v>
      </c>
      <c r="P1160" s="3">
        <f t="shared" si="108"/>
        <v>11.666666666666666</v>
      </c>
      <c r="Q1160" s="3" t="str">
        <f t="shared" si="109"/>
        <v>food</v>
      </c>
      <c r="R1160" s="3" t="str">
        <f t="shared" si="110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31" x14ac:dyDescent="0.3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22">
        <f t="shared" si="111"/>
        <v>0</v>
      </c>
      <c r="P1161" s="3" t="e">
        <f t="shared" si="108"/>
        <v>#DIV/0!</v>
      </c>
      <c r="Q1161" s="3" t="str">
        <f t="shared" si="109"/>
        <v>food</v>
      </c>
      <c r="R1161" s="3" t="str">
        <f t="shared" si="110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31" x14ac:dyDescent="0.3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22">
        <f t="shared" si="111"/>
        <v>3.85</v>
      </c>
      <c r="P1162" s="3">
        <f t="shared" si="108"/>
        <v>60.789473684210527</v>
      </c>
      <c r="Q1162" s="3" t="str">
        <f t="shared" si="109"/>
        <v>food</v>
      </c>
      <c r="R1162" s="3" t="str">
        <f t="shared" si="110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31" x14ac:dyDescent="0.3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22">
        <f t="shared" si="111"/>
        <v>0</v>
      </c>
      <c r="P1163" s="3" t="e">
        <f t="shared" si="108"/>
        <v>#DIV/0!</v>
      </c>
      <c r="Q1163" s="3" t="str">
        <f t="shared" si="109"/>
        <v>food</v>
      </c>
      <c r="R1163" s="3" t="str">
        <f t="shared" si="110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31" x14ac:dyDescent="0.3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22">
        <f t="shared" si="111"/>
        <v>5.8333333333333341E-2</v>
      </c>
      <c r="P1164" s="3">
        <f t="shared" si="108"/>
        <v>17.5</v>
      </c>
      <c r="Q1164" s="3" t="str">
        <f t="shared" si="109"/>
        <v>food</v>
      </c>
      <c r="R1164" s="3" t="str">
        <f t="shared" si="110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31" x14ac:dyDescent="0.3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22">
        <f t="shared" si="111"/>
        <v>0</v>
      </c>
      <c r="P1165" s="3" t="e">
        <f t="shared" si="108"/>
        <v>#DIV/0!</v>
      </c>
      <c r="Q1165" s="3" t="str">
        <f t="shared" si="109"/>
        <v>food</v>
      </c>
      <c r="R1165" s="3" t="str">
        <f t="shared" si="110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2" x14ac:dyDescent="0.3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22">
        <f t="shared" si="111"/>
        <v>0</v>
      </c>
      <c r="P1166" s="3" t="e">
        <f t="shared" si="108"/>
        <v>#DIV/0!</v>
      </c>
      <c r="Q1166" s="3" t="str">
        <f t="shared" si="109"/>
        <v>food</v>
      </c>
      <c r="R1166" s="3" t="str">
        <f t="shared" si="110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31" x14ac:dyDescent="0.3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22">
        <f t="shared" si="111"/>
        <v>20.705000000000002</v>
      </c>
      <c r="P1167" s="3">
        <f t="shared" si="108"/>
        <v>82.82</v>
      </c>
      <c r="Q1167" s="3" t="str">
        <f t="shared" si="109"/>
        <v>food</v>
      </c>
      <c r="R1167" s="3" t="str">
        <f t="shared" si="110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31" x14ac:dyDescent="0.3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22">
        <f t="shared" si="111"/>
        <v>19.139999999999997</v>
      </c>
      <c r="P1168" s="3">
        <f t="shared" si="108"/>
        <v>358.875</v>
      </c>
      <c r="Q1168" s="3" t="str">
        <f t="shared" si="109"/>
        <v>food</v>
      </c>
      <c r="R1168" s="3" t="str">
        <f t="shared" si="110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31" x14ac:dyDescent="0.3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22">
        <f t="shared" si="111"/>
        <v>1.6316666666666666</v>
      </c>
      <c r="P1169" s="3">
        <f t="shared" si="108"/>
        <v>61.1875</v>
      </c>
      <c r="Q1169" s="3" t="str">
        <f t="shared" si="109"/>
        <v>food</v>
      </c>
      <c r="R1169" s="3" t="str">
        <f t="shared" si="110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31" x14ac:dyDescent="0.3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22">
        <f t="shared" si="111"/>
        <v>5.6666666666666661</v>
      </c>
      <c r="P1170" s="3">
        <f t="shared" si="108"/>
        <v>340</v>
      </c>
      <c r="Q1170" s="3" t="str">
        <f t="shared" si="109"/>
        <v>food</v>
      </c>
      <c r="R1170" s="3" t="str">
        <f t="shared" si="110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31" x14ac:dyDescent="0.3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22">
        <f t="shared" si="111"/>
        <v>0.16999999999999998</v>
      </c>
      <c r="P1171" s="3">
        <f t="shared" si="108"/>
        <v>5.666666666666667</v>
      </c>
      <c r="Q1171" s="3" t="str">
        <f t="shared" si="109"/>
        <v>food</v>
      </c>
      <c r="R1171" s="3" t="str">
        <f t="shared" si="110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31" x14ac:dyDescent="0.3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22">
        <f t="shared" si="111"/>
        <v>0.4</v>
      </c>
      <c r="P1172" s="3">
        <f t="shared" si="108"/>
        <v>50</v>
      </c>
      <c r="Q1172" s="3" t="str">
        <f t="shared" si="109"/>
        <v>food</v>
      </c>
      <c r="R1172" s="3" t="str">
        <f t="shared" si="110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1" x14ac:dyDescent="0.3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22">
        <f t="shared" si="111"/>
        <v>0.1</v>
      </c>
      <c r="P1173" s="3">
        <f t="shared" si="108"/>
        <v>25</v>
      </c>
      <c r="Q1173" s="3" t="str">
        <f t="shared" si="109"/>
        <v>food</v>
      </c>
      <c r="R1173" s="3" t="str">
        <f t="shared" si="110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x14ac:dyDescent="0.3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22">
        <f t="shared" si="111"/>
        <v>0</v>
      </c>
      <c r="P1174" s="3" t="e">
        <f t="shared" si="108"/>
        <v>#DIV/0!</v>
      </c>
      <c r="Q1174" s="3" t="str">
        <f t="shared" si="109"/>
        <v>food</v>
      </c>
      <c r="R1174" s="3" t="str">
        <f t="shared" si="110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31" x14ac:dyDescent="0.3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22">
        <f t="shared" si="111"/>
        <v>2.4E-2</v>
      </c>
      <c r="P1175" s="3">
        <f t="shared" si="108"/>
        <v>30</v>
      </c>
      <c r="Q1175" s="3" t="str">
        <f t="shared" si="109"/>
        <v>food</v>
      </c>
      <c r="R1175" s="3" t="str">
        <f t="shared" si="110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31" x14ac:dyDescent="0.3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22">
        <f t="shared" si="111"/>
        <v>5.9066666666666672</v>
      </c>
      <c r="P1176" s="3">
        <f t="shared" si="108"/>
        <v>46.631578947368418</v>
      </c>
      <c r="Q1176" s="3" t="str">
        <f t="shared" si="109"/>
        <v>food</v>
      </c>
      <c r="R1176" s="3" t="str">
        <f t="shared" si="110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31" x14ac:dyDescent="0.3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22">
        <f t="shared" si="111"/>
        <v>2.9250000000000003</v>
      </c>
      <c r="P1177" s="3">
        <f t="shared" si="108"/>
        <v>65</v>
      </c>
      <c r="Q1177" s="3" t="str">
        <f t="shared" si="109"/>
        <v>food</v>
      </c>
      <c r="R1177" s="3" t="str">
        <f t="shared" si="110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2" x14ac:dyDescent="0.3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22">
        <f t="shared" si="111"/>
        <v>5.7142857142857143E-3</v>
      </c>
      <c r="P1178" s="3">
        <f t="shared" si="108"/>
        <v>10</v>
      </c>
      <c r="Q1178" s="3" t="str">
        <f t="shared" si="109"/>
        <v>food</v>
      </c>
      <c r="R1178" s="3" t="str">
        <f t="shared" si="110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31" x14ac:dyDescent="0.3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22">
        <f t="shared" si="111"/>
        <v>0</v>
      </c>
      <c r="P1179" s="3" t="e">
        <f t="shared" si="108"/>
        <v>#DIV/0!</v>
      </c>
      <c r="Q1179" s="3" t="str">
        <f t="shared" si="109"/>
        <v>food</v>
      </c>
      <c r="R1179" s="3" t="str">
        <f t="shared" si="110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31" x14ac:dyDescent="0.3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22">
        <f t="shared" si="111"/>
        <v>6.6666666666666671E-3</v>
      </c>
      <c r="P1180" s="3">
        <f t="shared" si="108"/>
        <v>5</v>
      </c>
      <c r="Q1180" s="3" t="str">
        <f t="shared" si="109"/>
        <v>food</v>
      </c>
      <c r="R1180" s="3" t="str">
        <f t="shared" si="110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31" x14ac:dyDescent="0.3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22">
        <f t="shared" si="111"/>
        <v>5.3333333333333339</v>
      </c>
      <c r="P1181" s="3">
        <f t="shared" si="108"/>
        <v>640</v>
      </c>
      <c r="Q1181" s="3" t="str">
        <f t="shared" si="109"/>
        <v>food</v>
      </c>
      <c r="R1181" s="3" t="str">
        <f t="shared" si="110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1" x14ac:dyDescent="0.3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22">
        <f t="shared" si="111"/>
        <v>11.75</v>
      </c>
      <c r="P1182" s="3">
        <f t="shared" si="108"/>
        <v>69.117647058823536</v>
      </c>
      <c r="Q1182" s="3" t="str">
        <f t="shared" si="109"/>
        <v>food</v>
      </c>
      <c r="R1182" s="3" t="str">
        <f t="shared" si="110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x14ac:dyDescent="0.3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22">
        <f t="shared" si="111"/>
        <v>8.0000000000000002E-3</v>
      </c>
      <c r="P1183" s="3">
        <f t="shared" si="108"/>
        <v>1.3333333333333333</v>
      </c>
      <c r="Q1183" s="3" t="str">
        <f t="shared" si="109"/>
        <v>food</v>
      </c>
      <c r="R1183" s="3" t="str">
        <f t="shared" si="110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31" x14ac:dyDescent="0.3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22">
        <f t="shared" si="111"/>
        <v>4.2</v>
      </c>
      <c r="P1184" s="3">
        <f t="shared" si="108"/>
        <v>10.5</v>
      </c>
      <c r="Q1184" s="3" t="str">
        <f t="shared" si="109"/>
        <v>food</v>
      </c>
      <c r="R1184" s="3" t="str">
        <f t="shared" si="110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31" x14ac:dyDescent="0.3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22">
        <f t="shared" si="111"/>
        <v>4</v>
      </c>
      <c r="P1185" s="3">
        <f t="shared" si="108"/>
        <v>33.333333333333336</v>
      </c>
      <c r="Q1185" s="3" t="str">
        <f t="shared" si="109"/>
        <v>food</v>
      </c>
      <c r="R1185" s="3" t="str">
        <f t="shared" si="110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31" x14ac:dyDescent="0.3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22">
        <f t="shared" si="111"/>
        <v>104.93636363636362</v>
      </c>
      <c r="P1186" s="3">
        <f t="shared" si="108"/>
        <v>61.562666666666665</v>
      </c>
      <c r="Q1186" s="3" t="str">
        <f t="shared" si="109"/>
        <v>photography</v>
      </c>
      <c r="R1186" s="3" t="str">
        <f t="shared" si="110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31" x14ac:dyDescent="0.3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22">
        <f t="shared" si="111"/>
        <v>105.44</v>
      </c>
      <c r="P1187" s="3">
        <f t="shared" si="108"/>
        <v>118.73873873873873</v>
      </c>
      <c r="Q1187" s="3" t="str">
        <f t="shared" si="109"/>
        <v>photography</v>
      </c>
      <c r="R1187" s="3" t="str">
        <f t="shared" si="110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31" x14ac:dyDescent="0.3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22">
        <f t="shared" si="111"/>
        <v>106.73333333333332</v>
      </c>
      <c r="P1188" s="3">
        <f t="shared" si="108"/>
        <v>65.081300813008127</v>
      </c>
      <c r="Q1188" s="3" t="str">
        <f t="shared" si="109"/>
        <v>photography</v>
      </c>
      <c r="R1188" s="3" t="str">
        <f t="shared" si="110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31" x14ac:dyDescent="0.3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22">
        <f t="shared" si="111"/>
        <v>104.12571428571428</v>
      </c>
      <c r="P1189" s="3">
        <f t="shared" si="108"/>
        <v>130.15714285714284</v>
      </c>
      <c r="Q1189" s="3" t="str">
        <f t="shared" si="109"/>
        <v>photography</v>
      </c>
      <c r="R1189" s="3" t="str">
        <f t="shared" si="110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31" x14ac:dyDescent="0.3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22">
        <f t="shared" si="111"/>
        <v>160.54999999999998</v>
      </c>
      <c r="P1190" s="3">
        <f t="shared" si="108"/>
        <v>37.776470588235291</v>
      </c>
      <c r="Q1190" s="3" t="str">
        <f t="shared" si="109"/>
        <v>photography</v>
      </c>
      <c r="R1190" s="3" t="str">
        <f t="shared" si="110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31" x14ac:dyDescent="0.3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22">
        <f t="shared" si="111"/>
        <v>107.77777777777777</v>
      </c>
      <c r="P1191" s="3">
        <f t="shared" si="108"/>
        <v>112.79069767441861</v>
      </c>
      <c r="Q1191" s="3" t="str">
        <f t="shared" si="109"/>
        <v>photography</v>
      </c>
      <c r="R1191" s="3" t="str">
        <f t="shared" si="110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1" x14ac:dyDescent="0.3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22">
        <f t="shared" si="111"/>
        <v>135</v>
      </c>
      <c r="P1192" s="3">
        <f t="shared" si="108"/>
        <v>51.92307692307692</v>
      </c>
      <c r="Q1192" s="3" t="str">
        <f t="shared" si="109"/>
        <v>photography</v>
      </c>
      <c r="R1192" s="3" t="str">
        <f t="shared" si="110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31" x14ac:dyDescent="0.3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22">
        <f t="shared" si="111"/>
        <v>109.07407407407408</v>
      </c>
      <c r="P1193" s="3">
        <f t="shared" si="108"/>
        <v>89.242424242424249</v>
      </c>
      <c r="Q1193" s="3" t="str">
        <f t="shared" si="109"/>
        <v>photography</v>
      </c>
      <c r="R1193" s="3" t="str">
        <f t="shared" si="110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1" x14ac:dyDescent="0.3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22">
        <f t="shared" si="111"/>
        <v>290</v>
      </c>
      <c r="P1194" s="3">
        <f t="shared" si="108"/>
        <v>19.333333333333332</v>
      </c>
      <c r="Q1194" s="3" t="str">
        <f t="shared" si="109"/>
        <v>photography</v>
      </c>
      <c r="R1194" s="3" t="str">
        <f t="shared" si="110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31" x14ac:dyDescent="0.3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22">
        <f t="shared" si="111"/>
        <v>103.95714285714286</v>
      </c>
      <c r="P1195" s="3">
        <f t="shared" si="108"/>
        <v>79.967032967032964</v>
      </c>
      <c r="Q1195" s="3" t="str">
        <f t="shared" si="109"/>
        <v>photography</v>
      </c>
      <c r="R1195" s="3" t="str">
        <f t="shared" si="110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31" x14ac:dyDescent="0.3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22">
        <f t="shared" si="111"/>
        <v>322.24</v>
      </c>
      <c r="P1196" s="3">
        <f t="shared" si="108"/>
        <v>56.414565826330531</v>
      </c>
      <c r="Q1196" s="3" t="str">
        <f t="shared" si="109"/>
        <v>photography</v>
      </c>
      <c r="R1196" s="3" t="str">
        <f t="shared" si="110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46.5" x14ac:dyDescent="0.3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22">
        <f t="shared" si="111"/>
        <v>135</v>
      </c>
      <c r="P1197" s="3">
        <f t="shared" si="108"/>
        <v>79.411764705882348</v>
      </c>
      <c r="Q1197" s="3" t="str">
        <f t="shared" si="109"/>
        <v>photography</v>
      </c>
      <c r="R1197" s="3" t="str">
        <f t="shared" si="110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x14ac:dyDescent="0.3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22">
        <f t="shared" si="111"/>
        <v>269.91034482758624</v>
      </c>
      <c r="P1198" s="3">
        <f t="shared" si="108"/>
        <v>76.439453125</v>
      </c>
      <c r="Q1198" s="3" t="str">
        <f t="shared" si="109"/>
        <v>photography</v>
      </c>
      <c r="R1198" s="3" t="str">
        <f t="shared" si="110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31" x14ac:dyDescent="0.3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22">
        <f t="shared" si="111"/>
        <v>253.29333333333332</v>
      </c>
      <c r="P1199" s="3">
        <f t="shared" si="108"/>
        <v>121</v>
      </c>
      <c r="Q1199" s="3" t="str">
        <f t="shared" si="109"/>
        <v>photography</v>
      </c>
      <c r="R1199" s="3" t="str">
        <f t="shared" si="110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31" x14ac:dyDescent="0.3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22">
        <f t="shared" si="111"/>
        <v>260.59999999999997</v>
      </c>
      <c r="P1200" s="3">
        <f t="shared" si="108"/>
        <v>54.616766467065865</v>
      </c>
      <c r="Q1200" s="3" t="str">
        <f t="shared" si="109"/>
        <v>photography</v>
      </c>
      <c r="R1200" s="3" t="str">
        <f t="shared" si="110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31" x14ac:dyDescent="0.3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22">
        <f t="shared" si="111"/>
        <v>101.31677953348381</v>
      </c>
      <c r="P1201" s="3">
        <f t="shared" si="108"/>
        <v>299.22222222222223</v>
      </c>
      <c r="Q1201" s="3" t="str">
        <f t="shared" si="109"/>
        <v>photography</v>
      </c>
      <c r="R1201" s="3" t="str">
        <f t="shared" si="110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31" x14ac:dyDescent="0.3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22">
        <f t="shared" si="111"/>
        <v>125.60416666666667</v>
      </c>
      <c r="P1202" s="3">
        <f t="shared" si="108"/>
        <v>58.533980582524272</v>
      </c>
      <c r="Q1202" s="3" t="str">
        <f t="shared" si="109"/>
        <v>photography</v>
      </c>
      <c r="R1202" s="3" t="str">
        <f t="shared" si="110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31" x14ac:dyDescent="0.3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22">
        <f t="shared" si="111"/>
        <v>102.43783333333334</v>
      </c>
      <c r="P1203" s="3">
        <f t="shared" si="108"/>
        <v>55.371801801801809</v>
      </c>
      <c r="Q1203" s="3" t="str">
        <f t="shared" si="109"/>
        <v>photography</v>
      </c>
      <c r="R1203" s="3" t="str">
        <f t="shared" si="110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31" x14ac:dyDescent="0.3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22">
        <f t="shared" si="111"/>
        <v>199.244</v>
      </c>
      <c r="P1204" s="3">
        <f t="shared" si="108"/>
        <v>183.80442804428046</v>
      </c>
      <c r="Q1204" s="3" t="str">
        <f t="shared" si="109"/>
        <v>photography</v>
      </c>
      <c r="R1204" s="3" t="str">
        <f t="shared" si="110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31" x14ac:dyDescent="0.3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22">
        <f t="shared" si="111"/>
        <v>102.45398773006136</v>
      </c>
      <c r="P1205" s="3">
        <f t="shared" si="108"/>
        <v>165.34653465346534</v>
      </c>
      <c r="Q1205" s="3" t="str">
        <f t="shared" si="109"/>
        <v>photography</v>
      </c>
      <c r="R1205" s="3" t="str">
        <f t="shared" si="110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31" x14ac:dyDescent="0.3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22">
        <f t="shared" si="111"/>
        <v>102.94615384615385</v>
      </c>
      <c r="P1206" s="3">
        <f t="shared" si="108"/>
        <v>234.78947368421052</v>
      </c>
      <c r="Q1206" s="3" t="str">
        <f t="shared" si="109"/>
        <v>photography</v>
      </c>
      <c r="R1206" s="3" t="str">
        <f t="shared" si="110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31" x14ac:dyDescent="0.3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22">
        <f t="shared" si="111"/>
        <v>100.86153846153847</v>
      </c>
      <c r="P1207" s="3">
        <f t="shared" si="108"/>
        <v>211.48387096774192</v>
      </c>
      <c r="Q1207" s="3" t="str">
        <f t="shared" si="109"/>
        <v>photography</v>
      </c>
      <c r="R1207" s="3" t="str">
        <f t="shared" si="110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31" x14ac:dyDescent="0.3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22">
        <f t="shared" si="111"/>
        <v>114.99999999999999</v>
      </c>
      <c r="P1208" s="3">
        <f t="shared" si="108"/>
        <v>32.34375</v>
      </c>
      <c r="Q1208" s="3" t="str">
        <f t="shared" si="109"/>
        <v>photography</v>
      </c>
      <c r="R1208" s="3" t="str">
        <f t="shared" si="110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x14ac:dyDescent="0.3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22">
        <f t="shared" si="111"/>
        <v>104.16766467065868</v>
      </c>
      <c r="P1209" s="3">
        <f t="shared" si="108"/>
        <v>123.37588652482269</v>
      </c>
      <c r="Q1209" s="3" t="str">
        <f t="shared" si="109"/>
        <v>photography</v>
      </c>
      <c r="R1209" s="3" t="str">
        <f t="shared" si="110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31" x14ac:dyDescent="0.3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22">
        <f t="shared" si="111"/>
        <v>155.29999999999998</v>
      </c>
      <c r="P1210" s="3">
        <f t="shared" si="108"/>
        <v>207.06666666666666</v>
      </c>
      <c r="Q1210" s="3" t="str">
        <f t="shared" si="109"/>
        <v>photography</v>
      </c>
      <c r="R1210" s="3" t="str">
        <f t="shared" si="110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31" x14ac:dyDescent="0.3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22">
        <f t="shared" si="111"/>
        <v>106</v>
      </c>
      <c r="P1211" s="3">
        <f t="shared" si="108"/>
        <v>138.2608695652174</v>
      </c>
      <c r="Q1211" s="3" t="str">
        <f t="shared" si="109"/>
        <v>photography</v>
      </c>
      <c r="R1211" s="3" t="str">
        <f t="shared" si="110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x14ac:dyDescent="0.3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22">
        <f t="shared" si="111"/>
        <v>254.31499999999997</v>
      </c>
      <c r="P1212" s="3">
        <f t="shared" si="108"/>
        <v>493.81553398058253</v>
      </c>
      <c r="Q1212" s="3" t="str">
        <f t="shared" si="109"/>
        <v>photography</v>
      </c>
      <c r="R1212" s="3" t="str">
        <f t="shared" si="110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31" x14ac:dyDescent="0.3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22">
        <f t="shared" si="111"/>
        <v>101.1</v>
      </c>
      <c r="P1213" s="3">
        <f t="shared" si="108"/>
        <v>168.5</v>
      </c>
      <c r="Q1213" s="3" t="str">
        <f t="shared" si="109"/>
        <v>photography</v>
      </c>
      <c r="R1213" s="3" t="str">
        <f t="shared" si="110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31" x14ac:dyDescent="0.3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22">
        <f t="shared" si="111"/>
        <v>129.04</v>
      </c>
      <c r="P1214" s="3">
        <f t="shared" si="108"/>
        <v>38.867469879518069</v>
      </c>
      <c r="Q1214" s="3" t="str">
        <f t="shared" si="109"/>
        <v>photography</v>
      </c>
      <c r="R1214" s="3" t="str">
        <f t="shared" si="110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31" x14ac:dyDescent="0.3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22">
        <f t="shared" si="111"/>
        <v>102.23076923076924</v>
      </c>
      <c r="P1215" s="3">
        <f t="shared" si="108"/>
        <v>61.527777777777779</v>
      </c>
      <c r="Q1215" s="3" t="str">
        <f t="shared" si="109"/>
        <v>photography</v>
      </c>
      <c r="R1215" s="3" t="str">
        <f t="shared" si="110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31" x14ac:dyDescent="0.3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22">
        <f t="shared" si="111"/>
        <v>131.80000000000001</v>
      </c>
      <c r="P1216" s="3">
        <f t="shared" si="108"/>
        <v>105.44</v>
      </c>
      <c r="Q1216" s="3" t="str">
        <f t="shared" si="109"/>
        <v>photography</v>
      </c>
      <c r="R1216" s="3" t="str">
        <f t="shared" si="110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31" x14ac:dyDescent="0.3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22">
        <f t="shared" si="111"/>
        <v>786.0802000000001</v>
      </c>
      <c r="P1217" s="3">
        <f t="shared" si="108"/>
        <v>71.592003642987251</v>
      </c>
      <c r="Q1217" s="3" t="str">
        <f t="shared" si="109"/>
        <v>photography</v>
      </c>
      <c r="R1217" s="3" t="str">
        <f t="shared" si="110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x14ac:dyDescent="0.3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22">
        <f t="shared" si="111"/>
        <v>145.70000000000002</v>
      </c>
      <c r="P1218" s="3">
        <f t="shared" ref="P1218:P1281" si="114">E1218/L1218</f>
        <v>91.882882882882882</v>
      </c>
      <c r="Q1218" s="3" t="str">
        <f t="shared" ref="Q1218:Q1281" si="115">LEFT(N1218,FIND("/",N1218)-1)</f>
        <v>photography</v>
      </c>
      <c r="R1218" s="3" t="str">
        <f t="shared" ref="R1218:R1281" si="116">RIGHT(N1218,LEN(N1218)-SEARCH("/",N1218))</f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31" x14ac:dyDescent="0.3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22">
        <f t="shared" ref="O1219:O1282" si="117">E1219/D1219*100</f>
        <v>102.60000000000001</v>
      </c>
      <c r="P1219" s="3">
        <f t="shared" si="114"/>
        <v>148.57377049180329</v>
      </c>
      <c r="Q1219" s="3" t="str">
        <f t="shared" si="115"/>
        <v>photography</v>
      </c>
      <c r="R1219" s="3" t="str">
        <f t="shared" si="116"/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31" x14ac:dyDescent="0.3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22">
        <f t="shared" si="117"/>
        <v>172.27777777777777</v>
      </c>
      <c r="P1220" s="3">
        <f t="shared" si="114"/>
        <v>174.2134831460674</v>
      </c>
      <c r="Q1220" s="3" t="str">
        <f t="shared" si="115"/>
        <v>photography</v>
      </c>
      <c r="R1220" s="3" t="str">
        <f t="shared" si="116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1" x14ac:dyDescent="0.3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22">
        <f t="shared" si="117"/>
        <v>159.16819571865443</v>
      </c>
      <c r="P1221" s="3">
        <f t="shared" si="114"/>
        <v>102.86166007905139</v>
      </c>
      <c r="Q1221" s="3" t="str">
        <f t="shared" si="115"/>
        <v>photography</v>
      </c>
      <c r="R1221" s="3" t="str">
        <f t="shared" si="116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31" x14ac:dyDescent="0.3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22">
        <f t="shared" si="117"/>
        <v>103.76666666666668</v>
      </c>
      <c r="P1222" s="3">
        <f t="shared" si="114"/>
        <v>111.17857142857143</v>
      </c>
      <c r="Q1222" s="3" t="str">
        <f t="shared" si="115"/>
        <v>photography</v>
      </c>
      <c r="R1222" s="3" t="str">
        <f t="shared" si="116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31" x14ac:dyDescent="0.3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22">
        <f t="shared" si="117"/>
        <v>111.40954545454547</v>
      </c>
      <c r="P1223" s="3">
        <f t="shared" si="114"/>
        <v>23.796213592233013</v>
      </c>
      <c r="Q1223" s="3" t="str">
        <f t="shared" si="115"/>
        <v>photography</v>
      </c>
      <c r="R1223" s="3" t="str">
        <f t="shared" si="116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x14ac:dyDescent="0.3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22">
        <f t="shared" si="117"/>
        <v>280.375</v>
      </c>
      <c r="P1224" s="3">
        <f t="shared" si="114"/>
        <v>81.268115942028984</v>
      </c>
      <c r="Q1224" s="3" t="str">
        <f t="shared" si="115"/>
        <v>photography</v>
      </c>
      <c r="R1224" s="3" t="str">
        <f t="shared" si="116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1" x14ac:dyDescent="0.3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22">
        <f t="shared" si="117"/>
        <v>112.10606060606061</v>
      </c>
      <c r="P1225" s="3">
        <f t="shared" si="114"/>
        <v>116.21465968586388</v>
      </c>
      <c r="Q1225" s="3" t="str">
        <f t="shared" si="115"/>
        <v>photography</v>
      </c>
      <c r="R1225" s="3" t="str">
        <f t="shared" si="116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x14ac:dyDescent="0.3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22">
        <f t="shared" si="117"/>
        <v>7.0666666666666673</v>
      </c>
      <c r="P1226" s="3">
        <f t="shared" si="114"/>
        <v>58.888888888888886</v>
      </c>
      <c r="Q1226" s="3" t="str">
        <f t="shared" si="115"/>
        <v>music</v>
      </c>
      <c r="R1226" s="3" t="str">
        <f t="shared" si="116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31" x14ac:dyDescent="0.3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22">
        <f t="shared" si="117"/>
        <v>4.3999999999999995</v>
      </c>
      <c r="P1227" s="3">
        <f t="shared" si="114"/>
        <v>44</v>
      </c>
      <c r="Q1227" s="3" t="str">
        <f t="shared" si="115"/>
        <v>music</v>
      </c>
      <c r="R1227" s="3" t="str">
        <f t="shared" si="116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31" x14ac:dyDescent="0.3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22">
        <f t="shared" si="117"/>
        <v>3.8739999999999997</v>
      </c>
      <c r="P1228" s="3">
        <f t="shared" si="114"/>
        <v>48.424999999999997</v>
      </c>
      <c r="Q1228" s="3" t="str">
        <f t="shared" si="115"/>
        <v>music</v>
      </c>
      <c r="R1228" s="3" t="str">
        <f t="shared" si="116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31" x14ac:dyDescent="0.3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22">
        <f t="shared" si="117"/>
        <v>0</v>
      </c>
      <c r="P1229" s="3" t="e">
        <f t="shared" si="114"/>
        <v>#DIV/0!</v>
      </c>
      <c r="Q1229" s="3" t="str">
        <f t="shared" si="115"/>
        <v>music</v>
      </c>
      <c r="R1229" s="3" t="str">
        <f t="shared" si="116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1" x14ac:dyDescent="0.3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22">
        <f t="shared" si="117"/>
        <v>29.299999999999997</v>
      </c>
      <c r="P1230" s="3">
        <f t="shared" si="114"/>
        <v>61.041666666666664</v>
      </c>
      <c r="Q1230" s="3" t="str">
        <f t="shared" si="115"/>
        <v>music</v>
      </c>
      <c r="R1230" s="3" t="str">
        <f t="shared" si="116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31" x14ac:dyDescent="0.3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22">
        <f t="shared" si="117"/>
        <v>0.90909090909090906</v>
      </c>
      <c r="P1231" s="3">
        <f t="shared" si="114"/>
        <v>25</v>
      </c>
      <c r="Q1231" s="3" t="str">
        <f t="shared" si="115"/>
        <v>music</v>
      </c>
      <c r="R1231" s="3" t="str">
        <f t="shared" si="116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31" x14ac:dyDescent="0.3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22">
        <f t="shared" si="117"/>
        <v>0</v>
      </c>
      <c r="P1232" s="3" t="e">
        <f t="shared" si="114"/>
        <v>#DIV/0!</v>
      </c>
      <c r="Q1232" s="3" t="str">
        <f t="shared" si="115"/>
        <v>music</v>
      </c>
      <c r="R1232" s="3" t="str">
        <f t="shared" si="116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31" x14ac:dyDescent="0.3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22">
        <f t="shared" si="117"/>
        <v>0</v>
      </c>
      <c r="P1233" s="3" t="e">
        <f t="shared" si="114"/>
        <v>#DIV/0!</v>
      </c>
      <c r="Q1233" s="3" t="str">
        <f t="shared" si="115"/>
        <v>music</v>
      </c>
      <c r="R1233" s="3" t="str">
        <f t="shared" si="116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31" x14ac:dyDescent="0.3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22">
        <f t="shared" si="117"/>
        <v>0.8</v>
      </c>
      <c r="P1234" s="3">
        <f t="shared" si="114"/>
        <v>40</v>
      </c>
      <c r="Q1234" s="3" t="str">
        <f t="shared" si="115"/>
        <v>music</v>
      </c>
      <c r="R1234" s="3" t="str">
        <f t="shared" si="116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31" x14ac:dyDescent="0.3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22">
        <f t="shared" si="117"/>
        <v>11.600000000000001</v>
      </c>
      <c r="P1235" s="3">
        <f t="shared" si="114"/>
        <v>19.333333333333332</v>
      </c>
      <c r="Q1235" s="3" t="str">
        <f t="shared" si="115"/>
        <v>music</v>
      </c>
      <c r="R1235" s="3" t="str">
        <f t="shared" si="116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31" x14ac:dyDescent="0.3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22">
        <f t="shared" si="117"/>
        <v>0</v>
      </c>
      <c r="P1236" s="3" t="e">
        <f t="shared" si="114"/>
        <v>#DIV/0!</v>
      </c>
      <c r="Q1236" s="3" t="str">
        <f t="shared" si="115"/>
        <v>music</v>
      </c>
      <c r="R1236" s="3" t="str">
        <f t="shared" si="116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31" x14ac:dyDescent="0.3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22">
        <f t="shared" si="117"/>
        <v>2.7873639500929119</v>
      </c>
      <c r="P1237" s="3">
        <f t="shared" si="114"/>
        <v>35</v>
      </c>
      <c r="Q1237" s="3" t="str">
        <f t="shared" si="115"/>
        <v>music</v>
      </c>
      <c r="R1237" s="3" t="str">
        <f t="shared" si="116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22">
        <f t="shared" si="117"/>
        <v>0</v>
      </c>
      <c r="P1238" s="3" t="e">
        <f t="shared" si="114"/>
        <v>#DIV/0!</v>
      </c>
      <c r="Q1238" s="3" t="str">
        <f t="shared" si="115"/>
        <v>music</v>
      </c>
      <c r="R1238" s="3" t="str">
        <f t="shared" si="116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31" x14ac:dyDescent="0.3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22">
        <f t="shared" si="117"/>
        <v>0</v>
      </c>
      <c r="P1239" s="3" t="e">
        <f t="shared" si="114"/>
        <v>#DIV/0!</v>
      </c>
      <c r="Q1239" s="3" t="str">
        <f t="shared" si="115"/>
        <v>music</v>
      </c>
      <c r="R1239" s="3" t="str">
        <f t="shared" si="116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31" x14ac:dyDescent="0.3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22">
        <f t="shared" si="117"/>
        <v>17.8</v>
      </c>
      <c r="P1240" s="3">
        <f t="shared" si="114"/>
        <v>59.333333333333336</v>
      </c>
      <c r="Q1240" s="3" t="str">
        <f t="shared" si="115"/>
        <v>music</v>
      </c>
      <c r="R1240" s="3" t="str">
        <f t="shared" si="116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x14ac:dyDescent="0.3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22">
        <f t="shared" si="117"/>
        <v>0</v>
      </c>
      <c r="P1241" s="3" t="e">
        <f t="shared" si="114"/>
        <v>#DIV/0!</v>
      </c>
      <c r="Q1241" s="3" t="str">
        <f t="shared" si="115"/>
        <v>music</v>
      </c>
      <c r="R1241" s="3" t="str">
        <f t="shared" si="116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1" x14ac:dyDescent="0.3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22">
        <f t="shared" si="117"/>
        <v>3.0124999999999997</v>
      </c>
      <c r="P1242" s="3">
        <f t="shared" si="114"/>
        <v>30.125</v>
      </c>
      <c r="Q1242" s="3" t="str">
        <f t="shared" si="115"/>
        <v>music</v>
      </c>
      <c r="R1242" s="3" t="str">
        <f t="shared" si="116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31" x14ac:dyDescent="0.3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22">
        <f t="shared" si="117"/>
        <v>50.739999999999995</v>
      </c>
      <c r="P1243" s="3">
        <f t="shared" si="114"/>
        <v>74.617647058823536</v>
      </c>
      <c r="Q1243" s="3" t="str">
        <f t="shared" si="115"/>
        <v>music</v>
      </c>
      <c r="R1243" s="3" t="str">
        <f t="shared" si="116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31" x14ac:dyDescent="0.3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22">
        <f t="shared" si="117"/>
        <v>0.54884742041712409</v>
      </c>
      <c r="P1244" s="3">
        <f t="shared" si="114"/>
        <v>5</v>
      </c>
      <c r="Q1244" s="3" t="str">
        <f t="shared" si="115"/>
        <v>music</v>
      </c>
      <c r="R1244" s="3" t="str">
        <f t="shared" si="116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31" x14ac:dyDescent="0.3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22">
        <f t="shared" si="117"/>
        <v>14.091666666666667</v>
      </c>
      <c r="P1245" s="3">
        <f t="shared" si="114"/>
        <v>44.5</v>
      </c>
      <c r="Q1245" s="3" t="str">
        <f t="shared" si="115"/>
        <v>music</v>
      </c>
      <c r="R1245" s="3" t="str">
        <f t="shared" si="116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31" x14ac:dyDescent="0.3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22">
        <f t="shared" si="117"/>
        <v>103.8</v>
      </c>
      <c r="P1246" s="3">
        <f t="shared" si="114"/>
        <v>46.133333333333333</v>
      </c>
      <c r="Q1246" s="3" t="str">
        <f t="shared" si="115"/>
        <v>music</v>
      </c>
      <c r="R1246" s="3" t="str">
        <f t="shared" si="116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31" x14ac:dyDescent="0.3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22">
        <f t="shared" si="117"/>
        <v>120.24999999999999</v>
      </c>
      <c r="P1247" s="3">
        <f t="shared" si="114"/>
        <v>141.47058823529412</v>
      </c>
      <c r="Q1247" s="3" t="str">
        <f t="shared" si="115"/>
        <v>music</v>
      </c>
      <c r="R1247" s="3" t="str">
        <f t="shared" si="116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31" x14ac:dyDescent="0.3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22">
        <f t="shared" si="117"/>
        <v>117</v>
      </c>
      <c r="P1248" s="3">
        <f t="shared" si="114"/>
        <v>75.483870967741936</v>
      </c>
      <c r="Q1248" s="3" t="str">
        <f t="shared" si="115"/>
        <v>music</v>
      </c>
      <c r="R1248" s="3" t="str">
        <f t="shared" si="116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x14ac:dyDescent="0.3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22">
        <f t="shared" si="117"/>
        <v>122.14285714285715</v>
      </c>
      <c r="P1249" s="3">
        <f t="shared" si="114"/>
        <v>85.5</v>
      </c>
      <c r="Q1249" s="3" t="str">
        <f t="shared" si="115"/>
        <v>music</v>
      </c>
      <c r="R1249" s="3" t="str">
        <f t="shared" si="116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1" x14ac:dyDescent="0.3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22">
        <f t="shared" si="117"/>
        <v>151.63999999999999</v>
      </c>
      <c r="P1250" s="3">
        <f t="shared" si="114"/>
        <v>64.254237288135599</v>
      </c>
      <c r="Q1250" s="3" t="str">
        <f t="shared" si="115"/>
        <v>music</v>
      </c>
      <c r="R1250" s="3" t="str">
        <f t="shared" si="116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31" x14ac:dyDescent="0.3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22">
        <f t="shared" si="117"/>
        <v>104.44</v>
      </c>
      <c r="P1251" s="3">
        <f t="shared" si="114"/>
        <v>64.46913580246914</v>
      </c>
      <c r="Q1251" s="3" t="str">
        <f t="shared" si="115"/>
        <v>music</v>
      </c>
      <c r="R1251" s="3" t="str">
        <f t="shared" si="116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31" x14ac:dyDescent="0.3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22">
        <f t="shared" si="117"/>
        <v>200.15333333333331</v>
      </c>
      <c r="P1252" s="3">
        <f t="shared" si="114"/>
        <v>118.2007874015748</v>
      </c>
      <c r="Q1252" s="3" t="str">
        <f t="shared" si="115"/>
        <v>music</v>
      </c>
      <c r="R1252" s="3" t="str">
        <f t="shared" si="116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1" x14ac:dyDescent="0.3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22">
        <f t="shared" si="117"/>
        <v>101.8</v>
      </c>
      <c r="P1253" s="3">
        <f t="shared" si="114"/>
        <v>82.540540540540547</v>
      </c>
      <c r="Q1253" s="3" t="str">
        <f t="shared" si="115"/>
        <v>music</v>
      </c>
      <c r="R1253" s="3" t="str">
        <f t="shared" si="116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31" x14ac:dyDescent="0.3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22">
        <f t="shared" si="117"/>
        <v>137.65714285714284</v>
      </c>
      <c r="P1254" s="3">
        <f t="shared" si="114"/>
        <v>34.170212765957444</v>
      </c>
      <c r="Q1254" s="3" t="str">
        <f t="shared" si="115"/>
        <v>music</v>
      </c>
      <c r="R1254" s="3" t="str">
        <f t="shared" si="116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31" x14ac:dyDescent="0.3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22">
        <f t="shared" si="117"/>
        <v>303833.2</v>
      </c>
      <c r="P1255" s="3">
        <f t="shared" si="114"/>
        <v>42.73322081575246</v>
      </c>
      <c r="Q1255" s="3" t="str">
        <f t="shared" si="115"/>
        <v>music</v>
      </c>
      <c r="R1255" s="3" t="str">
        <f t="shared" si="116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31" x14ac:dyDescent="0.3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22">
        <f t="shared" si="117"/>
        <v>198.85074626865671</v>
      </c>
      <c r="P1256" s="3">
        <f t="shared" si="114"/>
        <v>94.489361702127653</v>
      </c>
      <c r="Q1256" s="3" t="str">
        <f t="shared" si="115"/>
        <v>music</v>
      </c>
      <c r="R1256" s="3" t="str">
        <f t="shared" si="116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31" x14ac:dyDescent="0.3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22">
        <f t="shared" si="117"/>
        <v>202.36666666666667</v>
      </c>
      <c r="P1257" s="3">
        <f t="shared" si="114"/>
        <v>55.697247706422019</v>
      </c>
      <c r="Q1257" s="3" t="str">
        <f t="shared" si="115"/>
        <v>music</v>
      </c>
      <c r="R1257" s="3" t="str">
        <f t="shared" si="116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31" x14ac:dyDescent="0.3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22">
        <f t="shared" si="117"/>
        <v>117.96376666666666</v>
      </c>
      <c r="P1258" s="3">
        <f t="shared" si="114"/>
        <v>98.030831024930734</v>
      </c>
      <c r="Q1258" s="3" t="str">
        <f t="shared" si="115"/>
        <v>music</v>
      </c>
      <c r="R1258" s="3" t="str">
        <f t="shared" si="116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31" x14ac:dyDescent="0.3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22">
        <f t="shared" si="117"/>
        <v>294.72727272727275</v>
      </c>
      <c r="P1259" s="3">
        <f t="shared" si="114"/>
        <v>92.102272727272734</v>
      </c>
      <c r="Q1259" s="3" t="str">
        <f t="shared" si="115"/>
        <v>music</v>
      </c>
      <c r="R1259" s="3" t="str">
        <f t="shared" si="116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31" x14ac:dyDescent="0.3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22">
        <f t="shared" si="117"/>
        <v>213.14633333333336</v>
      </c>
      <c r="P1260" s="3">
        <f t="shared" si="114"/>
        <v>38.175462686567165</v>
      </c>
      <c r="Q1260" s="3" t="str">
        <f t="shared" si="115"/>
        <v>music</v>
      </c>
      <c r="R1260" s="3" t="str">
        <f t="shared" si="116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1" x14ac:dyDescent="0.3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22">
        <f t="shared" si="117"/>
        <v>104.24</v>
      </c>
      <c r="P1261" s="3">
        <f t="shared" si="114"/>
        <v>27.145833333333332</v>
      </c>
      <c r="Q1261" s="3" t="str">
        <f t="shared" si="115"/>
        <v>music</v>
      </c>
      <c r="R1261" s="3" t="str">
        <f t="shared" si="116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31" x14ac:dyDescent="0.3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22">
        <f t="shared" si="117"/>
        <v>113.66666666666667</v>
      </c>
      <c r="P1262" s="3">
        <f t="shared" si="114"/>
        <v>50.689189189189186</v>
      </c>
      <c r="Q1262" s="3" t="str">
        <f t="shared" si="115"/>
        <v>music</v>
      </c>
      <c r="R1262" s="3" t="str">
        <f t="shared" si="116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1" x14ac:dyDescent="0.3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22">
        <f t="shared" si="117"/>
        <v>101.25</v>
      </c>
      <c r="P1263" s="3">
        <f t="shared" si="114"/>
        <v>38.942307692307693</v>
      </c>
      <c r="Q1263" s="3" t="str">
        <f t="shared" si="115"/>
        <v>music</v>
      </c>
      <c r="R1263" s="3" t="str">
        <f t="shared" si="116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31" x14ac:dyDescent="0.3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22">
        <f t="shared" si="117"/>
        <v>125.41538461538462</v>
      </c>
      <c r="P1264" s="3">
        <f t="shared" si="114"/>
        <v>77.638095238095232</v>
      </c>
      <c r="Q1264" s="3" t="str">
        <f t="shared" si="115"/>
        <v>music</v>
      </c>
      <c r="R1264" s="3" t="str">
        <f t="shared" si="116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x14ac:dyDescent="0.3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22">
        <f t="shared" si="117"/>
        <v>119</v>
      </c>
      <c r="P1265" s="3">
        <f t="shared" si="114"/>
        <v>43.536585365853661</v>
      </c>
      <c r="Q1265" s="3" t="str">
        <f t="shared" si="115"/>
        <v>music</v>
      </c>
      <c r="R1265" s="3" t="str">
        <f t="shared" si="116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31" x14ac:dyDescent="0.3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22">
        <f t="shared" si="117"/>
        <v>166.46153846153845</v>
      </c>
      <c r="P1266" s="3">
        <f t="shared" si="114"/>
        <v>31.823529411764707</v>
      </c>
      <c r="Q1266" s="3" t="str">
        <f t="shared" si="115"/>
        <v>music</v>
      </c>
      <c r="R1266" s="3" t="str">
        <f t="shared" si="116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31" x14ac:dyDescent="0.3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22">
        <f t="shared" si="117"/>
        <v>119.14771428571429</v>
      </c>
      <c r="P1267" s="3">
        <f t="shared" si="114"/>
        <v>63.184393939393942</v>
      </c>
      <c r="Q1267" s="3" t="str">
        <f t="shared" si="115"/>
        <v>music</v>
      </c>
      <c r="R1267" s="3" t="str">
        <f t="shared" si="116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1" x14ac:dyDescent="0.3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22">
        <f t="shared" si="117"/>
        <v>100.47368421052632</v>
      </c>
      <c r="P1268" s="3">
        <f t="shared" si="114"/>
        <v>190.9</v>
      </c>
      <c r="Q1268" s="3" t="str">
        <f t="shared" si="115"/>
        <v>music</v>
      </c>
      <c r="R1268" s="3" t="str">
        <f t="shared" si="116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31" x14ac:dyDescent="0.3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22">
        <f t="shared" si="117"/>
        <v>101.8</v>
      </c>
      <c r="P1269" s="3">
        <f t="shared" si="114"/>
        <v>140.85534591194968</v>
      </c>
      <c r="Q1269" s="3" t="str">
        <f t="shared" si="115"/>
        <v>music</v>
      </c>
      <c r="R1269" s="3" t="str">
        <f t="shared" si="116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1" x14ac:dyDescent="0.3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22">
        <f t="shared" si="117"/>
        <v>116.66666666666667</v>
      </c>
      <c r="P1270" s="3">
        <f t="shared" si="114"/>
        <v>76.92307692307692</v>
      </c>
      <c r="Q1270" s="3" t="str">
        <f t="shared" si="115"/>
        <v>music</v>
      </c>
      <c r="R1270" s="3" t="str">
        <f t="shared" si="116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31" x14ac:dyDescent="0.3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22">
        <f t="shared" si="117"/>
        <v>108.64893617021276</v>
      </c>
      <c r="P1271" s="3">
        <f t="shared" si="114"/>
        <v>99.15533980582525</v>
      </c>
      <c r="Q1271" s="3" t="str">
        <f t="shared" si="115"/>
        <v>music</v>
      </c>
      <c r="R1271" s="3" t="str">
        <f t="shared" si="116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1" x14ac:dyDescent="0.3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22">
        <f t="shared" si="117"/>
        <v>114.72</v>
      </c>
      <c r="P1272" s="3">
        <f t="shared" si="114"/>
        <v>67.881656804733723</v>
      </c>
      <c r="Q1272" s="3" t="str">
        <f t="shared" si="115"/>
        <v>music</v>
      </c>
      <c r="R1272" s="3" t="str">
        <f t="shared" si="116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31" x14ac:dyDescent="0.3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22">
        <f t="shared" si="117"/>
        <v>101.8</v>
      </c>
      <c r="P1273" s="3">
        <f t="shared" si="114"/>
        <v>246.29032258064515</v>
      </c>
      <c r="Q1273" s="3" t="str">
        <f t="shared" si="115"/>
        <v>music</v>
      </c>
      <c r="R1273" s="3" t="str">
        <f t="shared" si="116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31" x14ac:dyDescent="0.3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22">
        <f t="shared" si="117"/>
        <v>106</v>
      </c>
      <c r="P1274" s="3">
        <f t="shared" si="114"/>
        <v>189.28571428571428</v>
      </c>
      <c r="Q1274" s="3" t="str">
        <f t="shared" si="115"/>
        <v>music</v>
      </c>
      <c r="R1274" s="3" t="str">
        <f t="shared" si="116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1" x14ac:dyDescent="0.3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22">
        <f t="shared" si="117"/>
        <v>103.49999999999999</v>
      </c>
      <c r="P1275" s="3">
        <f t="shared" si="114"/>
        <v>76.666666666666671</v>
      </c>
      <c r="Q1275" s="3" t="str">
        <f t="shared" si="115"/>
        <v>music</v>
      </c>
      <c r="R1275" s="3" t="str">
        <f t="shared" si="116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31" x14ac:dyDescent="0.3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22">
        <f t="shared" si="117"/>
        <v>154.97535999999999</v>
      </c>
      <c r="P1276" s="3">
        <f t="shared" si="114"/>
        <v>82.963254817987149</v>
      </c>
      <c r="Q1276" s="3" t="str">
        <f t="shared" si="115"/>
        <v>music</v>
      </c>
      <c r="R1276" s="3" t="str">
        <f t="shared" si="116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31" x14ac:dyDescent="0.3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22">
        <f t="shared" si="117"/>
        <v>162.14066666666668</v>
      </c>
      <c r="P1277" s="3">
        <f t="shared" si="114"/>
        <v>62.522107969151669</v>
      </c>
      <c r="Q1277" s="3" t="str">
        <f t="shared" si="115"/>
        <v>music</v>
      </c>
      <c r="R1277" s="3" t="str">
        <f t="shared" si="116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1" x14ac:dyDescent="0.3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22">
        <f t="shared" si="117"/>
        <v>104.42100000000001</v>
      </c>
      <c r="P1278" s="3">
        <f t="shared" si="114"/>
        <v>46.06808823529412</v>
      </c>
      <c r="Q1278" s="3" t="str">
        <f t="shared" si="115"/>
        <v>music</v>
      </c>
      <c r="R1278" s="3" t="str">
        <f t="shared" si="116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31" x14ac:dyDescent="0.3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22">
        <f t="shared" si="117"/>
        <v>106.12433333333333</v>
      </c>
      <c r="P1279" s="3">
        <f t="shared" si="114"/>
        <v>38.543946731234868</v>
      </c>
      <c r="Q1279" s="3" t="str">
        <f t="shared" si="115"/>
        <v>music</v>
      </c>
      <c r="R1279" s="3" t="str">
        <f t="shared" si="116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31" x14ac:dyDescent="0.3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22">
        <f t="shared" si="117"/>
        <v>154.93846153846152</v>
      </c>
      <c r="P1280" s="3">
        <f t="shared" si="114"/>
        <v>53.005263157894738</v>
      </c>
      <c r="Q1280" s="3" t="str">
        <f t="shared" si="115"/>
        <v>music</v>
      </c>
      <c r="R1280" s="3" t="str">
        <f t="shared" si="116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31" x14ac:dyDescent="0.3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22">
        <f t="shared" si="117"/>
        <v>110.77157238734421</v>
      </c>
      <c r="P1281" s="3">
        <f t="shared" si="114"/>
        <v>73.355396825396824</v>
      </c>
      <c r="Q1281" s="3" t="str">
        <f t="shared" si="115"/>
        <v>music</v>
      </c>
      <c r="R1281" s="3" t="str">
        <f t="shared" si="116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31" x14ac:dyDescent="0.3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22">
        <f t="shared" si="117"/>
        <v>110.91186666666665</v>
      </c>
      <c r="P1282" s="3">
        <f t="shared" ref="P1282:P1345" si="120">E1282/L1282</f>
        <v>127.97523076923076</v>
      </c>
      <c r="Q1282" s="3" t="str">
        <f t="shared" ref="Q1282:Q1345" si="121">LEFT(N1282,FIND("/",N1282)-1)</f>
        <v>music</v>
      </c>
      <c r="R1282" s="3" t="str">
        <f t="shared" ref="R1282:R1345" si="122">RIGHT(N1282,LEN(N1282)-SEARCH("/",N1282))</f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31" x14ac:dyDescent="0.3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22">
        <f t="shared" ref="O1283:O1346" si="123">E1283/D1283*100</f>
        <v>110.71428571428572</v>
      </c>
      <c r="P1283" s="3">
        <f t="shared" si="120"/>
        <v>104.72972972972973</v>
      </c>
      <c r="Q1283" s="3" t="str">
        <f t="shared" si="121"/>
        <v>music</v>
      </c>
      <c r="R1283" s="3" t="str">
        <f t="shared" si="122"/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31" x14ac:dyDescent="0.3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22">
        <f t="shared" si="123"/>
        <v>123.61333333333333</v>
      </c>
      <c r="P1284" s="3">
        <f t="shared" si="120"/>
        <v>67.671532846715323</v>
      </c>
      <c r="Q1284" s="3" t="str">
        <f t="shared" si="121"/>
        <v>music</v>
      </c>
      <c r="R1284" s="3" t="str">
        <f t="shared" si="122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31" x14ac:dyDescent="0.3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22">
        <f t="shared" si="123"/>
        <v>211.05</v>
      </c>
      <c r="P1285" s="3">
        <f t="shared" si="120"/>
        <v>95.931818181818187</v>
      </c>
      <c r="Q1285" s="3" t="str">
        <f t="shared" si="121"/>
        <v>music</v>
      </c>
      <c r="R1285" s="3" t="str">
        <f t="shared" si="122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31" x14ac:dyDescent="0.3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22">
        <f t="shared" si="123"/>
        <v>101</v>
      </c>
      <c r="P1286" s="3">
        <f t="shared" si="120"/>
        <v>65.161290322580641</v>
      </c>
      <c r="Q1286" s="3" t="str">
        <f t="shared" si="121"/>
        <v>theater</v>
      </c>
      <c r="R1286" s="3" t="str">
        <f t="shared" si="122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31" x14ac:dyDescent="0.3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22">
        <f t="shared" si="123"/>
        <v>101.64999999999999</v>
      </c>
      <c r="P1287" s="3">
        <f t="shared" si="120"/>
        <v>32.269841269841272</v>
      </c>
      <c r="Q1287" s="3" t="str">
        <f t="shared" si="121"/>
        <v>theater</v>
      </c>
      <c r="R1287" s="3" t="str">
        <f t="shared" si="122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31" x14ac:dyDescent="0.3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22">
        <f t="shared" si="123"/>
        <v>108.33333333333333</v>
      </c>
      <c r="P1288" s="3">
        <f t="shared" si="120"/>
        <v>81.25</v>
      </c>
      <c r="Q1288" s="3" t="str">
        <f t="shared" si="121"/>
        <v>theater</v>
      </c>
      <c r="R1288" s="3" t="str">
        <f t="shared" si="122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2" x14ac:dyDescent="0.3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22">
        <f t="shared" si="123"/>
        <v>242</v>
      </c>
      <c r="P1289" s="3">
        <f t="shared" si="120"/>
        <v>24.2</v>
      </c>
      <c r="Q1289" s="3" t="str">
        <f t="shared" si="121"/>
        <v>theater</v>
      </c>
      <c r="R1289" s="3" t="str">
        <f t="shared" si="122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31" x14ac:dyDescent="0.3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22">
        <f t="shared" si="123"/>
        <v>100.44999999999999</v>
      </c>
      <c r="P1290" s="3">
        <f t="shared" si="120"/>
        <v>65.868852459016395</v>
      </c>
      <c r="Q1290" s="3" t="str">
        <f t="shared" si="121"/>
        <v>theater</v>
      </c>
      <c r="R1290" s="3" t="str">
        <f t="shared" si="122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31" x14ac:dyDescent="0.3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22">
        <f t="shared" si="123"/>
        <v>125.06666666666666</v>
      </c>
      <c r="P1291" s="3">
        <f t="shared" si="120"/>
        <v>36.07692307692308</v>
      </c>
      <c r="Q1291" s="3" t="str">
        <f t="shared" si="121"/>
        <v>theater</v>
      </c>
      <c r="R1291" s="3" t="str">
        <f t="shared" si="122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x14ac:dyDescent="0.3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22">
        <f t="shared" si="123"/>
        <v>108.57142857142857</v>
      </c>
      <c r="P1292" s="3">
        <f t="shared" si="120"/>
        <v>44.186046511627907</v>
      </c>
      <c r="Q1292" s="3" t="str">
        <f t="shared" si="121"/>
        <v>theater</v>
      </c>
      <c r="R1292" s="3" t="str">
        <f t="shared" si="122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31" x14ac:dyDescent="0.3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22">
        <f t="shared" si="123"/>
        <v>145.70000000000002</v>
      </c>
      <c r="P1293" s="3">
        <f t="shared" si="120"/>
        <v>104.07142857142857</v>
      </c>
      <c r="Q1293" s="3" t="str">
        <f t="shared" si="121"/>
        <v>theater</v>
      </c>
      <c r="R1293" s="3" t="str">
        <f t="shared" si="122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31" x14ac:dyDescent="0.3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22">
        <f t="shared" si="123"/>
        <v>110.00000000000001</v>
      </c>
      <c r="P1294" s="3">
        <f t="shared" si="120"/>
        <v>35.96153846153846</v>
      </c>
      <c r="Q1294" s="3" t="str">
        <f t="shared" si="121"/>
        <v>theater</v>
      </c>
      <c r="R1294" s="3" t="str">
        <f t="shared" si="122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31" x14ac:dyDescent="0.3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22">
        <f t="shared" si="123"/>
        <v>102.23333333333333</v>
      </c>
      <c r="P1295" s="3">
        <f t="shared" si="120"/>
        <v>127.79166666666667</v>
      </c>
      <c r="Q1295" s="3" t="str">
        <f t="shared" si="121"/>
        <v>theater</v>
      </c>
      <c r="R1295" s="3" t="str">
        <f t="shared" si="122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31" x14ac:dyDescent="0.3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22">
        <f t="shared" si="123"/>
        <v>122</v>
      </c>
      <c r="P1296" s="3">
        <f t="shared" si="120"/>
        <v>27.727272727272727</v>
      </c>
      <c r="Q1296" s="3" t="str">
        <f t="shared" si="121"/>
        <v>theater</v>
      </c>
      <c r="R1296" s="3" t="str">
        <f t="shared" si="122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31" x14ac:dyDescent="0.3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22">
        <f t="shared" si="123"/>
        <v>101.96000000000001</v>
      </c>
      <c r="P1297" s="3">
        <f t="shared" si="120"/>
        <v>39.828125</v>
      </c>
      <c r="Q1297" s="3" t="str">
        <f t="shared" si="121"/>
        <v>theater</v>
      </c>
      <c r="R1297" s="3" t="str">
        <f t="shared" si="122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31" x14ac:dyDescent="0.3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22">
        <f t="shared" si="123"/>
        <v>141.1764705882353</v>
      </c>
      <c r="P1298" s="3">
        <f t="shared" si="120"/>
        <v>52.173913043478258</v>
      </c>
      <c r="Q1298" s="3" t="str">
        <f t="shared" si="121"/>
        <v>theater</v>
      </c>
      <c r="R1298" s="3" t="str">
        <f t="shared" si="122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31" x14ac:dyDescent="0.3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22">
        <f t="shared" si="123"/>
        <v>109.52500000000001</v>
      </c>
      <c r="P1299" s="3">
        <f t="shared" si="120"/>
        <v>92.037815126050418</v>
      </c>
      <c r="Q1299" s="3" t="str">
        <f t="shared" si="121"/>
        <v>theater</v>
      </c>
      <c r="R1299" s="3" t="str">
        <f t="shared" si="122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31" x14ac:dyDescent="0.3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22">
        <f t="shared" si="123"/>
        <v>104.65</v>
      </c>
      <c r="P1300" s="3">
        <f t="shared" si="120"/>
        <v>63.424242424242422</v>
      </c>
      <c r="Q1300" s="3" t="str">
        <f t="shared" si="121"/>
        <v>theater</v>
      </c>
      <c r="R1300" s="3" t="str">
        <f t="shared" si="122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31" x14ac:dyDescent="0.3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22">
        <f t="shared" si="123"/>
        <v>124</v>
      </c>
      <c r="P1301" s="3">
        <f t="shared" si="120"/>
        <v>135.625</v>
      </c>
      <c r="Q1301" s="3" t="str">
        <f t="shared" si="121"/>
        <v>theater</v>
      </c>
      <c r="R1301" s="3" t="str">
        <f t="shared" si="122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31" x14ac:dyDescent="0.3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22">
        <f t="shared" si="123"/>
        <v>135</v>
      </c>
      <c r="P1302" s="3">
        <f t="shared" si="120"/>
        <v>168.75</v>
      </c>
      <c r="Q1302" s="3" t="str">
        <f t="shared" si="121"/>
        <v>theater</v>
      </c>
      <c r="R1302" s="3" t="str">
        <f t="shared" si="122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31" x14ac:dyDescent="0.3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22">
        <f t="shared" si="123"/>
        <v>102.75000000000001</v>
      </c>
      <c r="P1303" s="3">
        <f t="shared" si="120"/>
        <v>70.862068965517238</v>
      </c>
      <c r="Q1303" s="3" t="str">
        <f t="shared" si="121"/>
        <v>theater</v>
      </c>
      <c r="R1303" s="3" t="str">
        <f t="shared" si="122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31" x14ac:dyDescent="0.3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22">
        <f t="shared" si="123"/>
        <v>100</v>
      </c>
      <c r="P1304" s="3">
        <f t="shared" si="120"/>
        <v>50</v>
      </c>
      <c r="Q1304" s="3" t="str">
        <f t="shared" si="121"/>
        <v>theater</v>
      </c>
      <c r="R1304" s="3" t="str">
        <f t="shared" si="122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x14ac:dyDescent="0.3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22">
        <f t="shared" si="123"/>
        <v>130.26085714285716</v>
      </c>
      <c r="P1305" s="3">
        <f t="shared" si="120"/>
        <v>42.214166666666671</v>
      </c>
      <c r="Q1305" s="3" t="str">
        <f t="shared" si="121"/>
        <v>theater</v>
      </c>
      <c r="R1305" s="3" t="str">
        <f t="shared" si="122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31" x14ac:dyDescent="0.3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22">
        <f t="shared" si="123"/>
        <v>39.627499999999998</v>
      </c>
      <c r="P1306" s="3">
        <f t="shared" si="120"/>
        <v>152.41346153846155</v>
      </c>
      <c r="Q1306" s="3" t="str">
        <f t="shared" si="121"/>
        <v>technology</v>
      </c>
      <c r="R1306" s="3" t="str">
        <f t="shared" si="122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31" x14ac:dyDescent="0.3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22">
        <f t="shared" si="123"/>
        <v>25.976666666666663</v>
      </c>
      <c r="P1307" s="3">
        <f t="shared" si="120"/>
        <v>90.616279069767444</v>
      </c>
      <c r="Q1307" s="3" t="str">
        <f t="shared" si="121"/>
        <v>technology</v>
      </c>
      <c r="R1307" s="3" t="str">
        <f t="shared" si="122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31" x14ac:dyDescent="0.3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22">
        <f t="shared" si="123"/>
        <v>65.24636363636364</v>
      </c>
      <c r="P1308" s="3">
        <f t="shared" si="120"/>
        <v>201.60393258426967</v>
      </c>
      <c r="Q1308" s="3" t="str">
        <f t="shared" si="121"/>
        <v>technology</v>
      </c>
      <c r="R1308" s="3" t="str">
        <f t="shared" si="122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x14ac:dyDescent="0.3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22">
        <f t="shared" si="123"/>
        <v>11.514000000000001</v>
      </c>
      <c r="P1309" s="3">
        <f t="shared" si="120"/>
        <v>127.93333333333334</v>
      </c>
      <c r="Q1309" s="3" t="str">
        <f t="shared" si="121"/>
        <v>technology</v>
      </c>
      <c r="R1309" s="3" t="str">
        <f t="shared" si="122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x14ac:dyDescent="0.3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22">
        <f t="shared" si="123"/>
        <v>11.360000000000001</v>
      </c>
      <c r="P1310" s="3">
        <f t="shared" si="120"/>
        <v>29.894736842105264</v>
      </c>
      <c r="Q1310" s="3" t="str">
        <f t="shared" si="121"/>
        <v>technology</v>
      </c>
      <c r="R1310" s="3" t="str">
        <f t="shared" si="122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1" x14ac:dyDescent="0.3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22">
        <f t="shared" si="123"/>
        <v>111.99130434782609</v>
      </c>
      <c r="P1311" s="3">
        <f t="shared" si="120"/>
        <v>367.97142857142859</v>
      </c>
      <c r="Q1311" s="3" t="str">
        <f t="shared" si="121"/>
        <v>technology</v>
      </c>
      <c r="R1311" s="3" t="str">
        <f t="shared" si="122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1" x14ac:dyDescent="0.3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22">
        <f t="shared" si="123"/>
        <v>15.5</v>
      </c>
      <c r="P1312" s="3">
        <f t="shared" si="120"/>
        <v>129.16666666666666</v>
      </c>
      <c r="Q1312" s="3" t="str">
        <f t="shared" si="121"/>
        <v>technology</v>
      </c>
      <c r="R1312" s="3" t="str">
        <f t="shared" si="122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31" x14ac:dyDescent="0.3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22">
        <f t="shared" si="123"/>
        <v>32.027999999999999</v>
      </c>
      <c r="P1313" s="3">
        <f t="shared" si="120"/>
        <v>800.7</v>
      </c>
      <c r="Q1313" s="3" t="str">
        <f t="shared" si="121"/>
        <v>technology</v>
      </c>
      <c r="R1313" s="3" t="str">
        <f t="shared" si="122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31" x14ac:dyDescent="0.3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22">
        <f t="shared" si="123"/>
        <v>0.60869565217391308</v>
      </c>
      <c r="P1314" s="3">
        <f t="shared" si="120"/>
        <v>28</v>
      </c>
      <c r="Q1314" s="3" t="str">
        <f t="shared" si="121"/>
        <v>technology</v>
      </c>
      <c r="R1314" s="3" t="str">
        <f t="shared" si="122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31" x14ac:dyDescent="0.3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22">
        <f t="shared" si="123"/>
        <v>31.114999999999998</v>
      </c>
      <c r="P1315" s="3">
        <f t="shared" si="120"/>
        <v>102.01639344262296</v>
      </c>
      <c r="Q1315" s="3" t="str">
        <f t="shared" si="121"/>
        <v>technology</v>
      </c>
      <c r="R1315" s="3" t="str">
        <f t="shared" si="122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31" x14ac:dyDescent="0.3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22">
        <f t="shared" si="123"/>
        <v>1.1266666666666667</v>
      </c>
      <c r="P1316" s="3">
        <f t="shared" si="120"/>
        <v>184.36363636363637</v>
      </c>
      <c r="Q1316" s="3" t="str">
        <f t="shared" si="121"/>
        <v>technology</v>
      </c>
      <c r="R1316" s="3" t="str">
        <f t="shared" si="122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1" x14ac:dyDescent="0.3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22">
        <f t="shared" si="123"/>
        <v>40.404000000000003</v>
      </c>
      <c r="P1317" s="3">
        <f t="shared" si="120"/>
        <v>162.91935483870967</v>
      </c>
      <c r="Q1317" s="3" t="str">
        <f t="shared" si="121"/>
        <v>technology</v>
      </c>
      <c r="R1317" s="3" t="str">
        <f t="shared" si="122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31" x14ac:dyDescent="0.3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22">
        <f t="shared" si="123"/>
        <v>1.3333333333333333E-3</v>
      </c>
      <c r="P1318" s="3">
        <f t="shared" si="120"/>
        <v>1</v>
      </c>
      <c r="Q1318" s="3" t="str">
        <f t="shared" si="121"/>
        <v>technology</v>
      </c>
      <c r="R1318" s="3" t="str">
        <f t="shared" si="122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31" x14ac:dyDescent="0.3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22">
        <f t="shared" si="123"/>
        <v>5.7334999999999994</v>
      </c>
      <c r="P1319" s="3">
        <f t="shared" si="120"/>
        <v>603.52631578947364</v>
      </c>
      <c r="Q1319" s="3" t="str">
        <f t="shared" si="121"/>
        <v>technology</v>
      </c>
      <c r="R1319" s="3" t="str">
        <f t="shared" si="122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31" x14ac:dyDescent="0.3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22">
        <f t="shared" si="123"/>
        <v>15.324999999999999</v>
      </c>
      <c r="P1320" s="3">
        <f t="shared" si="120"/>
        <v>45.407407407407405</v>
      </c>
      <c r="Q1320" s="3" t="str">
        <f t="shared" si="121"/>
        <v>technology</v>
      </c>
      <c r="R1320" s="3" t="str">
        <f t="shared" si="122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31" x14ac:dyDescent="0.3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22">
        <f t="shared" si="123"/>
        <v>15.103448275862069</v>
      </c>
      <c r="P1321" s="3">
        <f t="shared" si="120"/>
        <v>97.333333333333329</v>
      </c>
      <c r="Q1321" s="3" t="str">
        <f t="shared" si="121"/>
        <v>technology</v>
      </c>
      <c r="R1321" s="3" t="str">
        <f t="shared" si="122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31" x14ac:dyDescent="0.3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22">
        <f t="shared" si="123"/>
        <v>0.503</v>
      </c>
      <c r="P1322" s="3">
        <f t="shared" si="120"/>
        <v>167.66666666666666</v>
      </c>
      <c r="Q1322" s="3" t="str">
        <f t="shared" si="121"/>
        <v>technology</v>
      </c>
      <c r="R1322" s="3" t="str">
        <f t="shared" si="122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31" x14ac:dyDescent="0.3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22">
        <f t="shared" si="123"/>
        <v>1.3028138528138529</v>
      </c>
      <c r="P1323" s="3">
        <f t="shared" si="120"/>
        <v>859.85714285714289</v>
      </c>
      <c r="Q1323" s="3" t="str">
        <f t="shared" si="121"/>
        <v>technology</v>
      </c>
      <c r="R1323" s="3" t="str">
        <f t="shared" si="122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31" x14ac:dyDescent="0.3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22">
        <f t="shared" si="123"/>
        <v>0.30285714285714288</v>
      </c>
      <c r="P1324" s="3">
        <f t="shared" si="120"/>
        <v>26.5</v>
      </c>
      <c r="Q1324" s="3" t="str">
        <f t="shared" si="121"/>
        <v>technology</v>
      </c>
      <c r="R1324" s="3" t="str">
        <f t="shared" si="122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31" x14ac:dyDescent="0.3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22">
        <f t="shared" si="123"/>
        <v>8.8800000000000008</v>
      </c>
      <c r="P1325" s="3">
        <f t="shared" si="120"/>
        <v>30.272727272727273</v>
      </c>
      <c r="Q1325" s="3" t="str">
        <f t="shared" si="121"/>
        <v>technology</v>
      </c>
      <c r="R1325" s="3" t="str">
        <f t="shared" si="122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31" x14ac:dyDescent="0.3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22">
        <f t="shared" si="123"/>
        <v>9.84</v>
      </c>
      <c r="P1326" s="3">
        <f t="shared" si="120"/>
        <v>54.666666666666664</v>
      </c>
      <c r="Q1326" s="3" t="str">
        <f t="shared" si="121"/>
        <v>technology</v>
      </c>
      <c r="R1326" s="3" t="str">
        <f t="shared" si="122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31" x14ac:dyDescent="0.3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22">
        <f t="shared" si="123"/>
        <v>2.4299999999999997</v>
      </c>
      <c r="P1327" s="3">
        <f t="shared" si="120"/>
        <v>60.75</v>
      </c>
      <c r="Q1327" s="3" t="str">
        <f t="shared" si="121"/>
        <v>technology</v>
      </c>
      <c r="R1327" s="3" t="str">
        <f t="shared" si="122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31" x14ac:dyDescent="0.3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22">
        <f t="shared" si="123"/>
        <v>1.1299999999999999</v>
      </c>
      <c r="P1328" s="3">
        <f t="shared" si="120"/>
        <v>102.72727272727273</v>
      </c>
      <c r="Q1328" s="3" t="str">
        <f t="shared" si="121"/>
        <v>technology</v>
      </c>
      <c r="R1328" s="3" t="str">
        <f t="shared" si="122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31" x14ac:dyDescent="0.3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22">
        <f t="shared" si="123"/>
        <v>3.5520833333333335</v>
      </c>
      <c r="P1329" s="3">
        <f t="shared" si="120"/>
        <v>41.585365853658537</v>
      </c>
      <c r="Q1329" s="3" t="str">
        <f t="shared" si="121"/>
        <v>technology</v>
      </c>
      <c r="R1329" s="3" t="str">
        <f t="shared" si="122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31" x14ac:dyDescent="0.3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22">
        <f t="shared" si="123"/>
        <v>2.3306666666666667</v>
      </c>
      <c r="P1330" s="3">
        <f t="shared" si="120"/>
        <v>116.53333333333333</v>
      </c>
      <c r="Q1330" s="3" t="str">
        <f t="shared" si="121"/>
        <v>technology</v>
      </c>
      <c r="R1330" s="3" t="str">
        <f t="shared" si="122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31" x14ac:dyDescent="0.3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22">
        <f t="shared" si="123"/>
        <v>0.81600000000000006</v>
      </c>
      <c r="P1331" s="3">
        <f t="shared" si="120"/>
        <v>45.333333333333336</v>
      </c>
      <c r="Q1331" s="3" t="str">
        <f t="shared" si="121"/>
        <v>technology</v>
      </c>
      <c r="R1331" s="3" t="str">
        <f t="shared" si="122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31" x14ac:dyDescent="0.3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22">
        <f t="shared" si="123"/>
        <v>22.494285714285713</v>
      </c>
      <c r="P1332" s="3">
        <f t="shared" si="120"/>
        <v>157.46</v>
      </c>
      <c r="Q1332" s="3" t="str">
        <f t="shared" si="121"/>
        <v>technology</v>
      </c>
      <c r="R1332" s="3" t="str">
        <f t="shared" si="122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31" x14ac:dyDescent="0.3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22">
        <f t="shared" si="123"/>
        <v>1.3668</v>
      </c>
      <c r="P1333" s="3">
        <f t="shared" si="120"/>
        <v>100.5</v>
      </c>
      <c r="Q1333" s="3" t="str">
        <f t="shared" si="121"/>
        <v>technology</v>
      </c>
      <c r="R1333" s="3" t="str">
        <f t="shared" si="122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31" x14ac:dyDescent="0.3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22">
        <f t="shared" si="123"/>
        <v>0</v>
      </c>
      <c r="P1334" s="3" t="e">
        <f t="shared" si="120"/>
        <v>#DIV/0!</v>
      </c>
      <c r="Q1334" s="3" t="str">
        <f t="shared" si="121"/>
        <v>technology</v>
      </c>
      <c r="R1334" s="3" t="str">
        <f t="shared" si="122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31" x14ac:dyDescent="0.3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22">
        <f t="shared" si="123"/>
        <v>0</v>
      </c>
      <c r="P1335" s="3" t="e">
        <f t="shared" si="120"/>
        <v>#DIV/0!</v>
      </c>
      <c r="Q1335" s="3" t="str">
        <f t="shared" si="121"/>
        <v>technology</v>
      </c>
      <c r="R1335" s="3" t="str">
        <f t="shared" si="122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31" x14ac:dyDescent="0.3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22">
        <f t="shared" si="123"/>
        <v>10.754135338345865</v>
      </c>
      <c r="P1336" s="3">
        <f t="shared" si="120"/>
        <v>51.822463768115945</v>
      </c>
      <c r="Q1336" s="3" t="str">
        <f t="shared" si="121"/>
        <v>technology</v>
      </c>
      <c r="R1336" s="3" t="str">
        <f t="shared" si="122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31" x14ac:dyDescent="0.3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22">
        <f t="shared" si="123"/>
        <v>19.759999999999998</v>
      </c>
      <c r="P1337" s="3">
        <f t="shared" si="120"/>
        <v>308.75</v>
      </c>
      <c r="Q1337" s="3" t="str">
        <f t="shared" si="121"/>
        <v>technology</v>
      </c>
      <c r="R1337" s="3" t="str">
        <f t="shared" si="122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31" x14ac:dyDescent="0.3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22">
        <f t="shared" si="123"/>
        <v>84.946999999999989</v>
      </c>
      <c r="P1338" s="3">
        <f t="shared" si="120"/>
        <v>379.22767857142856</v>
      </c>
      <c r="Q1338" s="3" t="str">
        <f t="shared" si="121"/>
        <v>technology</v>
      </c>
      <c r="R1338" s="3" t="str">
        <f t="shared" si="122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31" x14ac:dyDescent="0.3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22">
        <f t="shared" si="123"/>
        <v>49.381999999999998</v>
      </c>
      <c r="P1339" s="3">
        <f t="shared" si="120"/>
        <v>176.36428571428573</v>
      </c>
      <c r="Q1339" s="3" t="str">
        <f t="shared" si="121"/>
        <v>technology</v>
      </c>
      <c r="R1339" s="3" t="str">
        <f t="shared" si="122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31" x14ac:dyDescent="0.3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22">
        <f t="shared" si="123"/>
        <v>3.3033333333333332</v>
      </c>
      <c r="P1340" s="3">
        <f t="shared" si="120"/>
        <v>66.066666666666663</v>
      </c>
      <c r="Q1340" s="3" t="str">
        <f t="shared" si="121"/>
        <v>technology</v>
      </c>
      <c r="R1340" s="3" t="str">
        <f t="shared" si="122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x14ac:dyDescent="0.3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22">
        <f t="shared" si="123"/>
        <v>6.6339999999999995</v>
      </c>
      <c r="P1341" s="3">
        <f t="shared" si="120"/>
        <v>89.648648648648646</v>
      </c>
      <c r="Q1341" s="3" t="str">
        <f t="shared" si="121"/>
        <v>technology</v>
      </c>
      <c r="R1341" s="3" t="str">
        <f t="shared" si="122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31" x14ac:dyDescent="0.3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22">
        <f t="shared" si="123"/>
        <v>0</v>
      </c>
      <c r="P1342" s="3" t="e">
        <f t="shared" si="120"/>
        <v>#DIV/0!</v>
      </c>
      <c r="Q1342" s="3" t="str">
        <f t="shared" si="121"/>
        <v>technology</v>
      </c>
      <c r="R1342" s="3" t="str">
        <f t="shared" si="122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31" x14ac:dyDescent="0.3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22">
        <f t="shared" si="123"/>
        <v>70.36</v>
      </c>
      <c r="P1343" s="3">
        <f t="shared" si="120"/>
        <v>382.39130434782606</v>
      </c>
      <c r="Q1343" s="3" t="str">
        <f t="shared" si="121"/>
        <v>technology</v>
      </c>
      <c r="R1343" s="3" t="str">
        <f t="shared" si="122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31" x14ac:dyDescent="0.3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22">
        <f t="shared" si="123"/>
        <v>0.2</v>
      </c>
      <c r="P1344" s="3">
        <f t="shared" si="120"/>
        <v>100</v>
      </c>
      <c r="Q1344" s="3" t="str">
        <f t="shared" si="121"/>
        <v>technology</v>
      </c>
      <c r="R1344" s="3" t="str">
        <f t="shared" si="122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31" x14ac:dyDescent="0.3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22">
        <f t="shared" si="123"/>
        <v>102.298</v>
      </c>
      <c r="P1345" s="3">
        <f t="shared" si="120"/>
        <v>158.35603715170279</v>
      </c>
      <c r="Q1345" s="3" t="str">
        <f t="shared" si="121"/>
        <v>technology</v>
      </c>
      <c r="R1345" s="3" t="str">
        <f t="shared" si="122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31" x14ac:dyDescent="0.3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22">
        <f t="shared" si="123"/>
        <v>377.73333333333335</v>
      </c>
      <c r="P1346" s="3">
        <f t="shared" ref="P1346:P1409" si="126">E1346/L1346</f>
        <v>40.762589928057551</v>
      </c>
      <c r="Q1346" s="3" t="str">
        <f t="shared" ref="Q1346:Q1409" si="127">LEFT(N1346,FIND("/",N1346)-1)</f>
        <v>publishing</v>
      </c>
      <c r="R1346" s="3" t="str">
        <f t="shared" ref="R1346:R1409" si="128">RIGHT(N1346,LEN(N1346)-SEARCH("/",N1346))</f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31" x14ac:dyDescent="0.3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22">
        <f t="shared" ref="O1347:O1410" si="129">E1347/D1347*100</f>
        <v>125</v>
      </c>
      <c r="P1347" s="3">
        <f t="shared" si="126"/>
        <v>53.571428571428569</v>
      </c>
      <c r="Q1347" s="3" t="str">
        <f t="shared" si="127"/>
        <v>publishing</v>
      </c>
      <c r="R1347" s="3" t="str">
        <f t="shared" si="128"/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31" x14ac:dyDescent="0.3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22">
        <f t="shared" si="129"/>
        <v>147.32653061224491</v>
      </c>
      <c r="P1348" s="3">
        <f t="shared" si="126"/>
        <v>48.449664429530202</v>
      </c>
      <c r="Q1348" s="3" t="str">
        <f t="shared" si="127"/>
        <v>publishing</v>
      </c>
      <c r="R1348" s="3" t="str">
        <f t="shared" si="128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31" x14ac:dyDescent="0.3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22">
        <f t="shared" si="129"/>
        <v>102.2</v>
      </c>
      <c r="P1349" s="3">
        <f t="shared" si="126"/>
        <v>82.41935483870968</v>
      </c>
      <c r="Q1349" s="3" t="str">
        <f t="shared" si="127"/>
        <v>publishing</v>
      </c>
      <c r="R1349" s="3" t="str">
        <f t="shared" si="128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31" x14ac:dyDescent="0.3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22">
        <f t="shared" si="129"/>
        <v>101.8723404255319</v>
      </c>
      <c r="P1350" s="3">
        <f t="shared" si="126"/>
        <v>230.19230769230768</v>
      </c>
      <c r="Q1350" s="3" t="str">
        <f t="shared" si="127"/>
        <v>publishing</v>
      </c>
      <c r="R1350" s="3" t="str">
        <f t="shared" si="128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31" x14ac:dyDescent="0.3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22">
        <f t="shared" si="129"/>
        <v>204.2</v>
      </c>
      <c r="P1351" s="3">
        <f t="shared" si="126"/>
        <v>59.360465116279073</v>
      </c>
      <c r="Q1351" s="3" t="str">
        <f t="shared" si="127"/>
        <v>publishing</v>
      </c>
      <c r="R1351" s="3" t="str">
        <f t="shared" si="128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31" x14ac:dyDescent="0.3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22">
        <f t="shared" si="129"/>
        <v>104.05</v>
      </c>
      <c r="P1352" s="3">
        <f t="shared" si="126"/>
        <v>66.698717948717942</v>
      </c>
      <c r="Q1352" s="3" t="str">
        <f t="shared" si="127"/>
        <v>publishing</v>
      </c>
      <c r="R1352" s="3" t="str">
        <f t="shared" si="128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1" x14ac:dyDescent="0.3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22">
        <f t="shared" si="129"/>
        <v>101.265</v>
      </c>
      <c r="P1353" s="3">
        <f t="shared" si="126"/>
        <v>168.77500000000001</v>
      </c>
      <c r="Q1353" s="3" t="str">
        <f t="shared" si="127"/>
        <v>publishing</v>
      </c>
      <c r="R1353" s="3" t="str">
        <f t="shared" si="128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31" x14ac:dyDescent="0.3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22">
        <f t="shared" si="129"/>
        <v>136.13999999999999</v>
      </c>
      <c r="P1354" s="3">
        <f t="shared" si="126"/>
        <v>59.973568281938327</v>
      </c>
      <c r="Q1354" s="3" t="str">
        <f t="shared" si="127"/>
        <v>publishing</v>
      </c>
      <c r="R1354" s="3" t="str">
        <f t="shared" si="128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1" x14ac:dyDescent="0.3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22">
        <f t="shared" si="129"/>
        <v>133.6</v>
      </c>
      <c r="P1355" s="3">
        <f t="shared" si="126"/>
        <v>31.80952380952381</v>
      </c>
      <c r="Q1355" s="3" t="str">
        <f t="shared" si="127"/>
        <v>publishing</v>
      </c>
      <c r="R1355" s="3" t="str">
        <f t="shared" si="128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31" x14ac:dyDescent="0.3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22">
        <f t="shared" si="129"/>
        <v>130.25</v>
      </c>
      <c r="P1356" s="3">
        <f t="shared" si="126"/>
        <v>24.421875</v>
      </c>
      <c r="Q1356" s="3" t="str">
        <f t="shared" si="127"/>
        <v>publishing</v>
      </c>
      <c r="R1356" s="3" t="str">
        <f t="shared" si="128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31" x14ac:dyDescent="0.3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22">
        <f t="shared" si="129"/>
        <v>122.67999999999999</v>
      </c>
      <c r="P1357" s="3">
        <f t="shared" si="126"/>
        <v>25.347107438016529</v>
      </c>
      <c r="Q1357" s="3" t="str">
        <f t="shared" si="127"/>
        <v>publishing</v>
      </c>
      <c r="R1357" s="3" t="str">
        <f t="shared" si="128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31" x14ac:dyDescent="0.3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22">
        <f t="shared" si="129"/>
        <v>182.81058823529412</v>
      </c>
      <c r="P1358" s="3">
        <f t="shared" si="126"/>
        <v>71.443218390804603</v>
      </c>
      <c r="Q1358" s="3" t="str">
        <f t="shared" si="127"/>
        <v>publishing</v>
      </c>
      <c r="R1358" s="3" t="str">
        <f t="shared" si="128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31" x14ac:dyDescent="0.3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22">
        <f t="shared" si="129"/>
        <v>125.29999999999998</v>
      </c>
      <c r="P1359" s="3">
        <f t="shared" si="126"/>
        <v>38.553846153846152</v>
      </c>
      <c r="Q1359" s="3" t="str">
        <f t="shared" si="127"/>
        <v>publishing</v>
      </c>
      <c r="R1359" s="3" t="str">
        <f t="shared" si="128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31" x14ac:dyDescent="0.3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22">
        <f t="shared" si="129"/>
        <v>111.66666666666667</v>
      </c>
      <c r="P1360" s="3">
        <f t="shared" si="126"/>
        <v>68.367346938775512</v>
      </c>
      <c r="Q1360" s="3" t="str">
        <f t="shared" si="127"/>
        <v>publishing</v>
      </c>
      <c r="R1360" s="3" t="str">
        <f t="shared" si="128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31" x14ac:dyDescent="0.3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22">
        <f t="shared" si="129"/>
        <v>115.75757575757575</v>
      </c>
      <c r="P1361" s="3">
        <f t="shared" si="126"/>
        <v>40.210526315789473</v>
      </c>
      <c r="Q1361" s="3" t="str">
        <f t="shared" si="127"/>
        <v>publishing</v>
      </c>
      <c r="R1361" s="3" t="str">
        <f t="shared" si="128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x14ac:dyDescent="0.3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22">
        <f t="shared" si="129"/>
        <v>173.2</v>
      </c>
      <c r="P1362" s="3">
        <f t="shared" si="126"/>
        <v>32.074074074074076</v>
      </c>
      <c r="Q1362" s="3" t="str">
        <f t="shared" si="127"/>
        <v>publishing</v>
      </c>
      <c r="R1362" s="3" t="str">
        <f t="shared" si="128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31" x14ac:dyDescent="0.3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22">
        <f t="shared" si="129"/>
        <v>125.98333333333333</v>
      </c>
      <c r="P1363" s="3">
        <f t="shared" si="126"/>
        <v>28.632575757575758</v>
      </c>
      <c r="Q1363" s="3" t="str">
        <f t="shared" si="127"/>
        <v>publishing</v>
      </c>
      <c r="R1363" s="3" t="str">
        <f t="shared" si="128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1" x14ac:dyDescent="0.3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22">
        <f t="shared" si="129"/>
        <v>109.1</v>
      </c>
      <c r="P1364" s="3">
        <f t="shared" si="126"/>
        <v>43.64</v>
      </c>
      <c r="Q1364" s="3" t="str">
        <f t="shared" si="127"/>
        <v>publishing</v>
      </c>
      <c r="R1364" s="3" t="str">
        <f t="shared" si="128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31" x14ac:dyDescent="0.3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22">
        <f t="shared" si="129"/>
        <v>100</v>
      </c>
      <c r="P1365" s="3">
        <f t="shared" si="126"/>
        <v>40</v>
      </c>
      <c r="Q1365" s="3" t="str">
        <f t="shared" si="127"/>
        <v>publishing</v>
      </c>
      <c r="R1365" s="3" t="str">
        <f t="shared" si="128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31" x14ac:dyDescent="0.3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22">
        <f t="shared" si="129"/>
        <v>118.64285714285714</v>
      </c>
      <c r="P1366" s="3">
        <f t="shared" si="126"/>
        <v>346.04166666666669</v>
      </c>
      <c r="Q1366" s="3" t="str">
        <f t="shared" si="127"/>
        <v>music</v>
      </c>
      <c r="R1366" s="3" t="str">
        <f t="shared" si="128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31" x14ac:dyDescent="0.3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22">
        <f t="shared" si="129"/>
        <v>100.26666666666667</v>
      </c>
      <c r="P1367" s="3">
        <f t="shared" si="126"/>
        <v>81.739130434782609</v>
      </c>
      <c r="Q1367" s="3" t="str">
        <f t="shared" si="127"/>
        <v>music</v>
      </c>
      <c r="R1367" s="3" t="str">
        <f t="shared" si="128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22">
        <f t="shared" si="129"/>
        <v>126.48920000000001</v>
      </c>
      <c r="P1368" s="3">
        <f t="shared" si="126"/>
        <v>64.535306122448986</v>
      </c>
      <c r="Q1368" s="3" t="str">
        <f t="shared" si="127"/>
        <v>music</v>
      </c>
      <c r="R1368" s="3" t="str">
        <f t="shared" si="128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31" x14ac:dyDescent="0.3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22">
        <f t="shared" si="129"/>
        <v>114.26</v>
      </c>
      <c r="P1369" s="3">
        <f t="shared" si="126"/>
        <v>63.477777777777774</v>
      </c>
      <c r="Q1369" s="3" t="str">
        <f t="shared" si="127"/>
        <v>music</v>
      </c>
      <c r="R1369" s="3" t="str">
        <f t="shared" si="128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31" x14ac:dyDescent="0.3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22">
        <f t="shared" si="129"/>
        <v>110.7</v>
      </c>
      <c r="P1370" s="3">
        <f t="shared" si="126"/>
        <v>63.620689655172413</v>
      </c>
      <c r="Q1370" s="3" t="str">
        <f t="shared" si="127"/>
        <v>music</v>
      </c>
      <c r="R1370" s="3" t="str">
        <f t="shared" si="128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31" x14ac:dyDescent="0.3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22">
        <f t="shared" si="129"/>
        <v>105.34805315203954</v>
      </c>
      <c r="P1371" s="3">
        <f t="shared" si="126"/>
        <v>83.967068965517228</v>
      </c>
      <c r="Q1371" s="3" t="str">
        <f t="shared" si="127"/>
        <v>music</v>
      </c>
      <c r="R1371" s="3" t="str">
        <f t="shared" si="128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x14ac:dyDescent="0.3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22">
        <f t="shared" si="129"/>
        <v>103.66666666666666</v>
      </c>
      <c r="P1372" s="3">
        <f t="shared" si="126"/>
        <v>77.75</v>
      </c>
      <c r="Q1372" s="3" t="str">
        <f t="shared" si="127"/>
        <v>music</v>
      </c>
      <c r="R1372" s="3" t="str">
        <f t="shared" si="128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31" x14ac:dyDescent="0.3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22">
        <f t="shared" si="129"/>
        <v>107.08672667523933</v>
      </c>
      <c r="P1373" s="3">
        <f t="shared" si="126"/>
        <v>107.07142857142857</v>
      </c>
      <c r="Q1373" s="3" t="str">
        <f t="shared" si="127"/>
        <v>music</v>
      </c>
      <c r="R1373" s="3" t="str">
        <f t="shared" si="128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22">
        <f t="shared" si="129"/>
        <v>124</v>
      </c>
      <c r="P1374" s="3">
        <f t="shared" si="126"/>
        <v>38.75</v>
      </c>
      <c r="Q1374" s="3" t="str">
        <f t="shared" si="127"/>
        <v>music</v>
      </c>
      <c r="R1374" s="3" t="str">
        <f t="shared" si="128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1" x14ac:dyDescent="0.3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22">
        <f t="shared" si="129"/>
        <v>105.01</v>
      </c>
      <c r="P1375" s="3">
        <f t="shared" si="126"/>
        <v>201.94230769230768</v>
      </c>
      <c r="Q1375" s="3" t="str">
        <f t="shared" si="127"/>
        <v>music</v>
      </c>
      <c r="R1375" s="3" t="str">
        <f t="shared" si="128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31" x14ac:dyDescent="0.3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22">
        <f t="shared" si="129"/>
        <v>189.46666666666667</v>
      </c>
      <c r="P1376" s="3">
        <f t="shared" si="126"/>
        <v>43.060606060606062</v>
      </c>
      <c r="Q1376" s="3" t="str">
        <f t="shared" si="127"/>
        <v>music</v>
      </c>
      <c r="R1376" s="3" t="str">
        <f t="shared" si="128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31" x14ac:dyDescent="0.3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22">
        <f t="shared" si="129"/>
        <v>171.32499999999999</v>
      </c>
      <c r="P1377" s="3">
        <f t="shared" si="126"/>
        <v>62.871559633027523</v>
      </c>
      <c r="Q1377" s="3" t="str">
        <f t="shared" si="127"/>
        <v>music</v>
      </c>
      <c r="R1377" s="3" t="str">
        <f t="shared" si="128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x14ac:dyDescent="0.3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22">
        <f t="shared" si="129"/>
        <v>252.48648648648651</v>
      </c>
      <c r="P1378" s="3">
        <f t="shared" si="126"/>
        <v>55.607142857142854</v>
      </c>
      <c r="Q1378" s="3" t="str">
        <f t="shared" si="127"/>
        <v>music</v>
      </c>
      <c r="R1378" s="3" t="str">
        <f t="shared" si="128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31" x14ac:dyDescent="0.3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22">
        <f t="shared" si="129"/>
        <v>116.15384615384616</v>
      </c>
      <c r="P1379" s="3">
        <f t="shared" si="126"/>
        <v>48.70967741935484</v>
      </c>
      <c r="Q1379" s="3" t="str">
        <f t="shared" si="127"/>
        <v>music</v>
      </c>
      <c r="R1379" s="3" t="str">
        <f t="shared" si="128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22">
        <f t="shared" si="129"/>
        <v>203.35000000000002</v>
      </c>
      <c r="P1380" s="3">
        <f t="shared" si="126"/>
        <v>30.578947368421051</v>
      </c>
      <c r="Q1380" s="3" t="str">
        <f t="shared" si="127"/>
        <v>music</v>
      </c>
      <c r="R1380" s="3" t="str">
        <f t="shared" si="128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x14ac:dyDescent="0.3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22">
        <f t="shared" si="129"/>
        <v>111.60000000000001</v>
      </c>
      <c r="P1381" s="3">
        <f t="shared" si="126"/>
        <v>73.907284768211923</v>
      </c>
      <c r="Q1381" s="3" t="str">
        <f t="shared" si="127"/>
        <v>music</v>
      </c>
      <c r="R1381" s="3" t="str">
        <f t="shared" si="128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1" x14ac:dyDescent="0.3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22">
        <f t="shared" si="129"/>
        <v>424</v>
      </c>
      <c r="P1382" s="3">
        <f t="shared" si="126"/>
        <v>21.2</v>
      </c>
      <c r="Q1382" s="3" t="str">
        <f t="shared" si="127"/>
        <v>music</v>
      </c>
      <c r="R1382" s="3" t="str">
        <f t="shared" si="128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31" x14ac:dyDescent="0.3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22">
        <f t="shared" si="129"/>
        <v>107.1</v>
      </c>
      <c r="P1383" s="3">
        <f t="shared" si="126"/>
        <v>73.356164383561648</v>
      </c>
      <c r="Q1383" s="3" t="str">
        <f t="shared" si="127"/>
        <v>music</v>
      </c>
      <c r="R1383" s="3" t="str">
        <f t="shared" si="128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31" x14ac:dyDescent="0.3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22">
        <f t="shared" si="129"/>
        <v>104.3625</v>
      </c>
      <c r="P1384" s="3">
        <f t="shared" si="126"/>
        <v>56.412162162162161</v>
      </c>
      <c r="Q1384" s="3" t="str">
        <f t="shared" si="127"/>
        <v>music</v>
      </c>
      <c r="R1384" s="3" t="str">
        <f t="shared" si="128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31" x14ac:dyDescent="0.3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22">
        <f t="shared" si="129"/>
        <v>212.40909090909091</v>
      </c>
      <c r="P1385" s="3">
        <f t="shared" si="126"/>
        <v>50.247311827956992</v>
      </c>
      <c r="Q1385" s="3" t="str">
        <f t="shared" si="127"/>
        <v>music</v>
      </c>
      <c r="R1385" s="3" t="str">
        <f t="shared" si="128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31" x14ac:dyDescent="0.3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22">
        <f t="shared" si="129"/>
        <v>124.08571428571429</v>
      </c>
      <c r="P1386" s="3">
        <f t="shared" si="126"/>
        <v>68.936507936507937</v>
      </c>
      <c r="Q1386" s="3" t="str">
        <f t="shared" si="127"/>
        <v>music</v>
      </c>
      <c r="R1386" s="3" t="str">
        <f t="shared" si="128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31" x14ac:dyDescent="0.3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22">
        <f t="shared" si="129"/>
        <v>110.406125</v>
      </c>
      <c r="P1387" s="3">
        <f t="shared" si="126"/>
        <v>65.914104477611943</v>
      </c>
      <c r="Q1387" s="3" t="str">
        <f t="shared" si="127"/>
        <v>music</v>
      </c>
      <c r="R1387" s="3" t="str">
        <f t="shared" si="128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x14ac:dyDescent="0.3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22">
        <f t="shared" si="129"/>
        <v>218.75</v>
      </c>
      <c r="P1388" s="3">
        <f t="shared" si="126"/>
        <v>62.5</v>
      </c>
      <c r="Q1388" s="3" t="str">
        <f t="shared" si="127"/>
        <v>music</v>
      </c>
      <c r="R1388" s="3" t="str">
        <f t="shared" si="128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31" x14ac:dyDescent="0.3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22">
        <f t="shared" si="129"/>
        <v>136.625</v>
      </c>
      <c r="P1389" s="3">
        <f t="shared" si="126"/>
        <v>70.064102564102569</v>
      </c>
      <c r="Q1389" s="3" t="str">
        <f t="shared" si="127"/>
        <v>music</v>
      </c>
      <c r="R1389" s="3" t="str">
        <f t="shared" si="128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31" x14ac:dyDescent="0.3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22">
        <f t="shared" si="129"/>
        <v>134.8074</v>
      </c>
      <c r="P1390" s="3">
        <f t="shared" si="126"/>
        <v>60.181874999999998</v>
      </c>
      <c r="Q1390" s="3" t="str">
        <f t="shared" si="127"/>
        <v>music</v>
      </c>
      <c r="R1390" s="3" t="str">
        <f t="shared" si="128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1" x14ac:dyDescent="0.3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22">
        <f t="shared" si="129"/>
        <v>145.4</v>
      </c>
      <c r="P1391" s="3">
        <f t="shared" si="126"/>
        <v>21.382352941176471</v>
      </c>
      <c r="Q1391" s="3" t="str">
        <f t="shared" si="127"/>
        <v>music</v>
      </c>
      <c r="R1391" s="3" t="str">
        <f t="shared" si="128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31" x14ac:dyDescent="0.3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22">
        <f t="shared" si="129"/>
        <v>109.10714285714285</v>
      </c>
      <c r="P1392" s="3">
        <f t="shared" si="126"/>
        <v>160.78947368421052</v>
      </c>
      <c r="Q1392" s="3" t="str">
        <f t="shared" si="127"/>
        <v>music</v>
      </c>
      <c r="R1392" s="3" t="str">
        <f t="shared" si="128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31" x14ac:dyDescent="0.3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22">
        <f t="shared" si="129"/>
        <v>110.2</v>
      </c>
      <c r="P1393" s="3">
        <f t="shared" si="126"/>
        <v>42.384615384615387</v>
      </c>
      <c r="Q1393" s="3" t="str">
        <f t="shared" si="127"/>
        <v>music</v>
      </c>
      <c r="R1393" s="3" t="str">
        <f t="shared" si="128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31" x14ac:dyDescent="0.3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22">
        <f t="shared" si="129"/>
        <v>113.64000000000001</v>
      </c>
      <c r="P1394" s="3">
        <f t="shared" si="126"/>
        <v>27.317307692307693</v>
      </c>
      <c r="Q1394" s="3" t="str">
        <f t="shared" si="127"/>
        <v>music</v>
      </c>
      <c r="R1394" s="3" t="str">
        <f t="shared" si="128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22">
        <f t="shared" si="129"/>
        <v>102.35000000000001</v>
      </c>
      <c r="P1395" s="3">
        <f t="shared" si="126"/>
        <v>196.82692307692307</v>
      </c>
      <c r="Q1395" s="3" t="str">
        <f t="shared" si="127"/>
        <v>music</v>
      </c>
      <c r="R1395" s="3" t="str">
        <f t="shared" si="128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31" x14ac:dyDescent="0.3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22">
        <f t="shared" si="129"/>
        <v>122.13333333333334</v>
      </c>
      <c r="P1396" s="3">
        <f t="shared" si="126"/>
        <v>53.882352941176471</v>
      </c>
      <c r="Q1396" s="3" t="str">
        <f t="shared" si="127"/>
        <v>music</v>
      </c>
      <c r="R1396" s="3" t="str">
        <f t="shared" si="128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22">
        <f t="shared" si="129"/>
        <v>111.88571428571427</v>
      </c>
      <c r="P1397" s="3">
        <f t="shared" si="126"/>
        <v>47.756097560975611</v>
      </c>
      <c r="Q1397" s="3" t="str">
        <f t="shared" si="127"/>
        <v>music</v>
      </c>
      <c r="R1397" s="3" t="str">
        <f t="shared" si="128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31" x14ac:dyDescent="0.3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22">
        <f t="shared" si="129"/>
        <v>107.3</v>
      </c>
      <c r="P1398" s="3">
        <f t="shared" si="126"/>
        <v>88.191780821917803</v>
      </c>
      <c r="Q1398" s="3" t="str">
        <f t="shared" si="127"/>
        <v>music</v>
      </c>
      <c r="R1398" s="3" t="str">
        <f t="shared" si="128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31" x14ac:dyDescent="0.3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22">
        <f t="shared" si="129"/>
        <v>113.85000000000001</v>
      </c>
      <c r="P1399" s="3">
        <f t="shared" si="126"/>
        <v>72.056962025316452</v>
      </c>
      <c r="Q1399" s="3" t="str">
        <f t="shared" si="127"/>
        <v>music</v>
      </c>
      <c r="R1399" s="3" t="str">
        <f t="shared" si="128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31" x14ac:dyDescent="0.3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22">
        <f t="shared" si="129"/>
        <v>109.68181818181819</v>
      </c>
      <c r="P1400" s="3">
        <f t="shared" si="126"/>
        <v>74.246153846153845</v>
      </c>
      <c r="Q1400" s="3" t="str">
        <f t="shared" si="127"/>
        <v>music</v>
      </c>
      <c r="R1400" s="3" t="str">
        <f t="shared" si="128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31" x14ac:dyDescent="0.3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22">
        <f t="shared" si="129"/>
        <v>126.14444444444443</v>
      </c>
      <c r="P1401" s="3">
        <f t="shared" si="126"/>
        <v>61.701086956521742</v>
      </c>
      <c r="Q1401" s="3" t="str">
        <f t="shared" si="127"/>
        <v>music</v>
      </c>
      <c r="R1401" s="3" t="str">
        <f t="shared" si="128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31" x14ac:dyDescent="0.3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22">
        <f t="shared" si="129"/>
        <v>167.42857142857144</v>
      </c>
      <c r="P1402" s="3">
        <f t="shared" si="126"/>
        <v>17.235294117647058</v>
      </c>
      <c r="Q1402" s="3" t="str">
        <f t="shared" si="127"/>
        <v>music</v>
      </c>
      <c r="R1402" s="3" t="str">
        <f t="shared" si="128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31" x14ac:dyDescent="0.3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22">
        <f t="shared" si="129"/>
        <v>496.52000000000004</v>
      </c>
      <c r="P1403" s="3">
        <f t="shared" si="126"/>
        <v>51.720833333333331</v>
      </c>
      <c r="Q1403" s="3" t="str">
        <f t="shared" si="127"/>
        <v>music</v>
      </c>
      <c r="R1403" s="3" t="str">
        <f t="shared" si="128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31" x14ac:dyDescent="0.3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22">
        <f t="shared" si="129"/>
        <v>109.16</v>
      </c>
      <c r="P1404" s="3">
        <f t="shared" si="126"/>
        <v>24.150442477876105</v>
      </c>
      <c r="Q1404" s="3" t="str">
        <f t="shared" si="127"/>
        <v>music</v>
      </c>
      <c r="R1404" s="3" t="str">
        <f t="shared" si="128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31" x14ac:dyDescent="0.3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22">
        <f t="shared" si="129"/>
        <v>102.57499999999999</v>
      </c>
      <c r="P1405" s="3">
        <f t="shared" si="126"/>
        <v>62.166666666666664</v>
      </c>
      <c r="Q1405" s="3" t="str">
        <f t="shared" si="127"/>
        <v>music</v>
      </c>
      <c r="R1405" s="3" t="str">
        <f t="shared" si="128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31" x14ac:dyDescent="0.3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22">
        <f t="shared" si="129"/>
        <v>1.6620689655172414</v>
      </c>
      <c r="P1406" s="3">
        <f t="shared" si="126"/>
        <v>48.2</v>
      </c>
      <c r="Q1406" s="3" t="str">
        <f t="shared" si="127"/>
        <v>publishing</v>
      </c>
      <c r="R1406" s="3" t="str">
        <f t="shared" si="128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x14ac:dyDescent="0.3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22">
        <f t="shared" si="129"/>
        <v>0.42</v>
      </c>
      <c r="P1407" s="3">
        <f t="shared" si="126"/>
        <v>6.1764705882352944</v>
      </c>
      <c r="Q1407" s="3" t="str">
        <f t="shared" si="127"/>
        <v>publishing</v>
      </c>
      <c r="R1407" s="3" t="str">
        <f t="shared" si="128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22">
        <f t="shared" si="129"/>
        <v>0.125</v>
      </c>
      <c r="P1408" s="3">
        <f t="shared" si="126"/>
        <v>5</v>
      </c>
      <c r="Q1408" s="3" t="str">
        <f t="shared" si="127"/>
        <v>publishing</v>
      </c>
      <c r="R1408" s="3" t="str">
        <f t="shared" si="128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31" x14ac:dyDescent="0.3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22">
        <f t="shared" si="129"/>
        <v>0.5</v>
      </c>
      <c r="P1409" s="3">
        <f t="shared" si="126"/>
        <v>7.5</v>
      </c>
      <c r="Q1409" s="3" t="str">
        <f t="shared" si="127"/>
        <v>publishing</v>
      </c>
      <c r="R1409" s="3" t="str">
        <f t="shared" si="128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31" x14ac:dyDescent="0.3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22">
        <f t="shared" si="129"/>
        <v>7.1999999999999993</v>
      </c>
      <c r="P1410" s="3">
        <f t="shared" ref="P1410:P1473" si="132">E1410/L1410</f>
        <v>12</v>
      </c>
      <c r="Q1410" s="3" t="str">
        <f t="shared" ref="Q1410:Q1473" si="133">LEFT(N1410,FIND("/",N1410)-1)</f>
        <v>publishing</v>
      </c>
      <c r="R1410" s="3" t="str">
        <f t="shared" ref="R1410:R1473" si="134">RIGHT(N1410,LEN(N1410)-SEARCH("/",N1410))</f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31" x14ac:dyDescent="0.3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22">
        <f t="shared" ref="O1411:O1474" si="135">E1411/D1411*100</f>
        <v>0</v>
      </c>
      <c r="P1411" s="3" t="e">
        <f t="shared" si="132"/>
        <v>#DIV/0!</v>
      </c>
      <c r="Q1411" s="3" t="str">
        <f t="shared" si="133"/>
        <v>publishing</v>
      </c>
      <c r="R1411" s="3" t="str">
        <f t="shared" si="134"/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31" x14ac:dyDescent="0.3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22">
        <f t="shared" si="135"/>
        <v>1.6666666666666666E-2</v>
      </c>
      <c r="P1412" s="3">
        <f t="shared" si="132"/>
        <v>1</v>
      </c>
      <c r="Q1412" s="3" t="str">
        <f t="shared" si="133"/>
        <v>publishing</v>
      </c>
      <c r="R1412" s="3" t="str">
        <f t="shared" si="134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31" x14ac:dyDescent="0.3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22">
        <f t="shared" si="135"/>
        <v>0.23333333333333336</v>
      </c>
      <c r="P1413" s="3">
        <f t="shared" si="132"/>
        <v>2.3333333333333335</v>
      </c>
      <c r="Q1413" s="3" t="str">
        <f t="shared" si="133"/>
        <v>publishing</v>
      </c>
      <c r="R1413" s="3" t="str">
        <f t="shared" si="134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x14ac:dyDescent="0.3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22">
        <f t="shared" si="135"/>
        <v>4.5714285714285712</v>
      </c>
      <c r="P1414" s="3">
        <f t="shared" si="132"/>
        <v>24.615384615384617</v>
      </c>
      <c r="Q1414" s="3" t="str">
        <f t="shared" si="133"/>
        <v>publishing</v>
      </c>
      <c r="R1414" s="3" t="str">
        <f t="shared" si="134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31" x14ac:dyDescent="0.3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22">
        <f t="shared" si="135"/>
        <v>5</v>
      </c>
      <c r="P1415" s="3">
        <f t="shared" si="132"/>
        <v>100</v>
      </c>
      <c r="Q1415" s="3" t="str">
        <f t="shared" si="133"/>
        <v>publishing</v>
      </c>
      <c r="R1415" s="3" t="str">
        <f t="shared" si="134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31" x14ac:dyDescent="0.3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22">
        <f t="shared" si="135"/>
        <v>0.2</v>
      </c>
      <c r="P1416" s="3">
        <f t="shared" si="132"/>
        <v>1</v>
      </c>
      <c r="Q1416" s="3" t="str">
        <f t="shared" si="133"/>
        <v>publishing</v>
      </c>
      <c r="R1416" s="3" t="str">
        <f t="shared" si="134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31" x14ac:dyDescent="0.3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22">
        <f t="shared" si="135"/>
        <v>18.181818181818183</v>
      </c>
      <c r="P1417" s="3">
        <f t="shared" si="132"/>
        <v>88.888888888888886</v>
      </c>
      <c r="Q1417" s="3" t="str">
        <f t="shared" si="133"/>
        <v>publishing</v>
      </c>
      <c r="R1417" s="3" t="str">
        <f t="shared" si="134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31" x14ac:dyDescent="0.3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22">
        <f t="shared" si="135"/>
        <v>0</v>
      </c>
      <c r="P1418" s="3" t="e">
        <f t="shared" si="132"/>
        <v>#DIV/0!</v>
      </c>
      <c r="Q1418" s="3" t="str">
        <f t="shared" si="133"/>
        <v>publishing</v>
      </c>
      <c r="R1418" s="3" t="str">
        <f t="shared" si="134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31" x14ac:dyDescent="0.3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22">
        <f t="shared" si="135"/>
        <v>1.2222222222222223</v>
      </c>
      <c r="P1419" s="3">
        <f t="shared" si="132"/>
        <v>27.5</v>
      </c>
      <c r="Q1419" s="3" t="str">
        <f t="shared" si="133"/>
        <v>publishing</v>
      </c>
      <c r="R1419" s="3" t="str">
        <f t="shared" si="134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31" x14ac:dyDescent="0.3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22">
        <f t="shared" si="135"/>
        <v>0.2</v>
      </c>
      <c r="P1420" s="3">
        <f t="shared" si="132"/>
        <v>6</v>
      </c>
      <c r="Q1420" s="3" t="str">
        <f t="shared" si="133"/>
        <v>publishing</v>
      </c>
      <c r="R1420" s="3" t="str">
        <f t="shared" si="134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31" x14ac:dyDescent="0.3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22">
        <f t="shared" si="135"/>
        <v>7.0634920634920633</v>
      </c>
      <c r="P1421" s="3">
        <f t="shared" si="132"/>
        <v>44.5</v>
      </c>
      <c r="Q1421" s="3" t="str">
        <f t="shared" si="133"/>
        <v>publishing</v>
      </c>
      <c r="R1421" s="3" t="str">
        <f t="shared" si="134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x14ac:dyDescent="0.3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22">
        <f t="shared" si="135"/>
        <v>2.7272727272727271</v>
      </c>
      <c r="P1422" s="3">
        <f t="shared" si="132"/>
        <v>1</v>
      </c>
      <c r="Q1422" s="3" t="str">
        <f t="shared" si="133"/>
        <v>publishing</v>
      </c>
      <c r="R1422" s="3" t="str">
        <f t="shared" si="134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31" x14ac:dyDescent="0.3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22">
        <f t="shared" si="135"/>
        <v>0.1</v>
      </c>
      <c r="P1423" s="3">
        <f t="shared" si="132"/>
        <v>100</v>
      </c>
      <c r="Q1423" s="3" t="str">
        <f t="shared" si="133"/>
        <v>publishing</v>
      </c>
      <c r="R1423" s="3" t="str">
        <f t="shared" si="134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31" x14ac:dyDescent="0.3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22">
        <f t="shared" si="135"/>
        <v>0.104</v>
      </c>
      <c r="P1424" s="3">
        <f t="shared" si="132"/>
        <v>13</v>
      </c>
      <c r="Q1424" s="3" t="str">
        <f t="shared" si="133"/>
        <v>publishing</v>
      </c>
      <c r="R1424" s="3" t="str">
        <f t="shared" si="134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31" x14ac:dyDescent="0.3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22">
        <f t="shared" si="135"/>
        <v>0.33333333333333337</v>
      </c>
      <c r="P1425" s="3">
        <f t="shared" si="132"/>
        <v>100</v>
      </c>
      <c r="Q1425" s="3" t="str">
        <f t="shared" si="133"/>
        <v>publishing</v>
      </c>
      <c r="R1425" s="3" t="str">
        <f t="shared" si="134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31" x14ac:dyDescent="0.3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22">
        <f t="shared" si="135"/>
        <v>20.36</v>
      </c>
      <c r="P1426" s="3">
        <f t="shared" si="132"/>
        <v>109.07142857142857</v>
      </c>
      <c r="Q1426" s="3" t="str">
        <f t="shared" si="133"/>
        <v>publishing</v>
      </c>
      <c r="R1426" s="3" t="str">
        <f t="shared" si="134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31" x14ac:dyDescent="0.3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22">
        <f t="shared" si="135"/>
        <v>0</v>
      </c>
      <c r="P1427" s="3" t="e">
        <f t="shared" si="132"/>
        <v>#DIV/0!</v>
      </c>
      <c r="Q1427" s="3" t="str">
        <f t="shared" si="133"/>
        <v>publishing</v>
      </c>
      <c r="R1427" s="3" t="str">
        <f t="shared" si="134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31" x14ac:dyDescent="0.3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22">
        <f t="shared" si="135"/>
        <v>0</v>
      </c>
      <c r="P1428" s="3" t="e">
        <f t="shared" si="132"/>
        <v>#DIV/0!</v>
      </c>
      <c r="Q1428" s="3" t="str">
        <f t="shared" si="133"/>
        <v>publishing</v>
      </c>
      <c r="R1428" s="3" t="str">
        <f t="shared" si="134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31" x14ac:dyDescent="0.3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22">
        <f t="shared" si="135"/>
        <v>8.3800000000000008</v>
      </c>
      <c r="P1429" s="3">
        <f t="shared" si="132"/>
        <v>104.75</v>
      </c>
      <c r="Q1429" s="3" t="str">
        <f t="shared" si="133"/>
        <v>publishing</v>
      </c>
      <c r="R1429" s="3" t="str">
        <f t="shared" si="134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31" x14ac:dyDescent="0.3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22">
        <f t="shared" si="135"/>
        <v>4.5</v>
      </c>
      <c r="P1430" s="3">
        <f t="shared" si="132"/>
        <v>15</v>
      </c>
      <c r="Q1430" s="3" t="str">
        <f t="shared" si="133"/>
        <v>publishing</v>
      </c>
      <c r="R1430" s="3" t="str">
        <f t="shared" si="134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1" x14ac:dyDescent="0.3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22">
        <f t="shared" si="135"/>
        <v>0</v>
      </c>
      <c r="P1431" s="3" t="e">
        <f t="shared" si="132"/>
        <v>#DIV/0!</v>
      </c>
      <c r="Q1431" s="3" t="str">
        <f t="shared" si="133"/>
        <v>publishing</v>
      </c>
      <c r="R1431" s="3" t="str">
        <f t="shared" si="134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31" x14ac:dyDescent="0.3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22">
        <f t="shared" si="135"/>
        <v>8.06</v>
      </c>
      <c r="P1432" s="3">
        <f t="shared" si="132"/>
        <v>80.599999999999994</v>
      </c>
      <c r="Q1432" s="3" t="str">
        <f t="shared" si="133"/>
        <v>publishing</v>
      </c>
      <c r="R1432" s="3" t="str">
        <f t="shared" si="134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31" x14ac:dyDescent="0.3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22">
        <f t="shared" si="135"/>
        <v>31.94705882352941</v>
      </c>
      <c r="P1433" s="3">
        <f t="shared" si="132"/>
        <v>115.55319148936171</v>
      </c>
      <c r="Q1433" s="3" t="str">
        <f t="shared" si="133"/>
        <v>publishing</v>
      </c>
      <c r="R1433" s="3" t="str">
        <f t="shared" si="134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31" x14ac:dyDescent="0.3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22">
        <f t="shared" si="135"/>
        <v>0</v>
      </c>
      <c r="P1434" s="3" t="e">
        <f t="shared" si="132"/>
        <v>#DIV/0!</v>
      </c>
      <c r="Q1434" s="3" t="str">
        <f t="shared" si="133"/>
        <v>publishing</v>
      </c>
      <c r="R1434" s="3" t="str">
        <f t="shared" si="134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31" x14ac:dyDescent="0.3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22">
        <f t="shared" si="135"/>
        <v>6.708333333333333</v>
      </c>
      <c r="P1435" s="3">
        <f t="shared" si="132"/>
        <v>80.5</v>
      </c>
      <c r="Q1435" s="3" t="str">
        <f t="shared" si="133"/>
        <v>publishing</v>
      </c>
      <c r="R1435" s="3" t="str">
        <f t="shared" si="134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31" x14ac:dyDescent="0.3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22">
        <f t="shared" si="135"/>
        <v>9.9878048780487809</v>
      </c>
      <c r="P1436" s="3">
        <f t="shared" si="132"/>
        <v>744.5454545454545</v>
      </c>
      <c r="Q1436" s="3" t="str">
        <f t="shared" si="133"/>
        <v>publishing</v>
      </c>
      <c r="R1436" s="3" t="str">
        <f t="shared" si="134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1" x14ac:dyDescent="0.3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22">
        <f t="shared" si="135"/>
        <v>0.1</v>
      </c>
      <c r="P1437" s="3">
        <f t="shared" si="132"/>
        <v>7.5</v>
      </c>
      <c r="Q1437" s="3" t="str">
        <f t="shared" si="133"/>
        <v>publishing</v>
      </c>
      <c r="R1437" s="3" t="str">
        <f t="shared" si="134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31" x14ac:dyDescent="0.3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22">
        <f t="shared" si="135"/>
        <v>0.77</v>
      </c>
      <c r="P1438" s="3">
        <f t="shared" si="132"/>
        <v>38.5</v>
      </c>
      <c r="Q1438" s="3" t="str">
        <f t="shared" si="133"/>
        <v>publishing</v>
      </c>
      <c r="R1438" s="3" t="str">
        <f t="shared" si="134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31" x14ac:dyDescent="0.3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22">
        <f t="shared" si="135"/>
        <v>26.900000000000002</v>
      </c>
      <c r="P1439" s="3">
        <f t="shared" si="132"/>
        <v>36.68181818181818</v>
      </c>
      <c r="Q1439" s="3" t="str">
        <f t="shared" si="133"/>
        <v>publishing</v>
      </c>
      <c r="R1439" s="3" t="str">
        <f t="shared" si="134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31" x14ac:dyDescent="0.3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22">
        <f t="shared" si="135"/>
        <v>3</v>
      </c>
      <c r="P1440" s="3">
        <f t="shared" si="132"/>
        <v>75</v>
      </c>
      <c r="Q1440" s="3" t="str">
        <f t="shared" si="133"/>
        <v>publishing</v>
      </c>
      <c r="R1440" s="3" t="str">
        <f t="shared" si="134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31" x14ac:dyDescent="0.3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22">
        <f t="shared" si="135"/>
        <v>6.6055045871559637</v>
      </c>
      <c r="P1441" s="3">
        <f t="shared" si="132"/>
        <v>30</v>
      </c>
      <c r="Q1441" s="3" t="str">
        <f t="shared" si="133"/>
        <v>publishing</v>
      </c>
      <c r="R1441" s="3" t="str">
        <f t="shared" si="134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31" x14ac:dyDescent="0.3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22">
        <f t="shared" si="135"/>
        <v>7.6923076923076927E-3</v>
      </c>
      <c r="P1442" s="3">
        <f t="shared" si="132"/>
        <v>1</v>
      </c>
      <c r="Q1442" s="3" t="str">
        <f t="shared" si="133"/>
        <v>publishing</v>
      </c>
      <c r="R1442" s="3" t="str">
        <f t="shared" si="134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31" x14ac:dyDescent="0.3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22">
        <f t="shared" si="135"/>
        <v>1.1222222222222222</v>
      </c>
      <c r="P1443" s="3">
        <f t="shared" si="132"/>
        <v>673.33333333333337</v>
      </c>
      <c r="Q1443" s="3" t="str">
        <f t="shared" si="133"/>
        <v>publishing</v>
      </c>
      <c r="R1443" s="3" t="str">
        <f t="shared" si="134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31" x14ac:dyDescent="0.3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22">
        <f t="shared" si="135"/>
        <v>0</v>
      </c>
      <c r="P1444" s="3" t="e">
        <f t="shared" si="132"/>
        <v>#DIV/0!</v>
      </c>
      <c r="Q1444" s="3" t="str">
        <f t="shared" si="133"/>
        <v>publishing</v>
      </c>
      <c r="R1444" s="3" t="str">
        <f t="shared" si="134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6.5" x14ac:dyDescent="0.3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22">
        <f t="shared" si="135"/>
        <v>0</v>
      </c>
      <c r="P1445" s="3" t="e">
        <f t="shared" si="132"/>
        <v>#DIV/0!</v>
      </c>
      <c r="Q1445" s="3" t="str">
        <f t="shared" si="133"/>
        <v>publishing</v>
      </c>
      <c r="R1445" s="3" t="str">
        <f t="shared" si="134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1" x14ac:dyDescent="0.3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22">
        <f t="shared" si="135"/>
        <v>0</v>
      </c>
      <c r="P1446" s="3" t="e">
        <f t="shared" si="132"/>
        <v>#DIV/0!</v>
      </c>
      <c r="Q1446" s="3" t="str">
        <f t="shared" si="133"/>
        <v>publishing</v>
      </c>
      <c r="R1446" s="3" t="str">
        <f t="shared" si="134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31" x14ac:dyDescent="0.3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22">
        <f t="shared" si="135"/>
        <v>0</v>
      </c>
      <c r="P1447" s="3" t="e">
        <f t="shared" si="132"/>
        <v>#DIV/0!</v>
      </c>
      <c r="Q1447" s="3" t="str">
        <f t="shared" si="133"/>
        <v>publishing</v>
      </c>
      <c r="R1447" s="3" t="str">
        <f t="shared" si="134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31" x14ac:dyDescent="0.3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22">
        <f t="shared" si="135"/>
        <v>0</v>
      </c>
      <c r="P1448" s="3" t="e">
        <f t="shared" si="132"/>
        <v>#DIV/0!</v>
      </c>
      <c r="Q1448" s="3" t="str">
        <f t="shared" si="133"/>
        <v>publishing</v>
      </c>
      <c r="R1448" s="3" t="str">
        <f t="shared" si="134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x14ac:dyDescent="0.3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22">
        <f t="shared" si="135"/>
        <v>1.4999999999999999E-2</v>
      </c>
      <c r="P1449" s="3">
        <f t="shared" si="132"/>
        <v>25</v>
      </c>
      <c r="Q1449" s="3" t="str">
        <f t="shared" si="133"/>
        <v>publishing</v>
      </c>
      <c r="R1449" s="3" t="str">
        <f t="shared" si="134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6.5" x14ac:dyDescent="0.3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22">
        <f t="shared" si="135"/>
        <v>0</v>
      </c>
      <c r="P1450" s="3" t="e">
        <f t="shared" si="132"/>
        <v>#DIV/0!</v>
      </c>
      <c r="Q1450" s="3" t="str">
        <f t="shared" si="133"/>
        <v>publishing</v>
      </c>
      <c r="R1450" s="3" t="str">
        <f t="shared" si="134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31" x14ac:dyDescent="0.3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22">
        <f t="shared" si="135"/>
        <v>0</v>
      </c>
      <c r="P1451" s="3" t="e">
        <f t="shared" si="132"/>
        <v>#DIV/0!</v>
      </c>
      <c r="Q1451" s="3" t="str">
        <f t="shared" si="133"/>
        <v>publishing</v>
      </c>
      <c r="R1451" s="3" t="str">
        <f t="shared" si="134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31" x14ac:dyDescent="0.3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22">
        <f t="shared" si="135"/>
        <v>1E-3</v>
      </c>
      <c r="P1452" s="3">
        <f t="shared" si="132"/>
        <v>1</v>
      </c>
      <c r="Q1452" s="3" t="str">
        <f t="shared" si="133"/>
        <v>publishing</v>
      </c>
      <c r="R1452" s="3" t="str">
        <f t="shared" si="134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1" x14ac:dyDescent="0.3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22">
        <f t="shared" si="135"/>
        <v>1.0554089709762533E-2</v>
      </c>
      <c r="P1453" s="3">
        <f t="shared" si="132"/>
        <v>1</v>
      </c>
      <c r="Q1453" s="3" t="str">
        <f t="shared" si="133"/>
        <v>publishing</v>
      </c>
      <c r="R1453" s="3" t="str">
        <f t="shared" si="134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1" x14ac:dyDescent="0.3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22">
        <f t="shared" si="135"/>
        <v>0</v>
      </c>
      <c r="P1454" s="3" t="e">
        <f t="shared" si="132"/>
        <v>#DIV/0!</v>
      </c>
      <c r="Q1454" s="3" t="str">
        <f t="shared" si="133"/>
        <v>publishing</v>
      </c>
      <c r="R1454" s="3" t="str">
        <f t="shared" si="134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31" x14ac:dyDescent="0.3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22">
        <f t="shared" si="135"/>
        <v>0</v>
      </c>
      <c r="P1455" s="3" t="e">
        <f t="shared" si="132"/>
        <v>#DIV/0!</v>
      </c>
      <c r="Q1455" s="3" t="str">
        <f t="shared" si="133"/>
        <v>publishing</v>
      </c>
      <c r="R1455" s="3" t="str">
        <f t="shared" si="134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31" x14ac:dyDescent="0.3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22">
        <f t="shared" si="135"/>
        <v>0.85714285714285721</v>
      </c>
      <c r="P1456" s="3">
        <f t="shared" si="132"/>
        <v>15</v>
      </c>
      <c r="Q1456" s="3" t="str">
        <f t="shared" si="133"/>
        <v>publishing</v>
      </c>
      <c r="R1456" s="3" t="str">
        <f t="shared" si="134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31" x14ac:dyDescent="0.3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22">
        <f t="shared" si="135"/>
        <v>10.5</v>
      </c>
      <c r="P1457" s="3">
        <f t="shared" si="132"/>
        <v>225</v>
      </c>
      <c r="Q1457" s="3" t="str">
        <f t="shared" si="133"/>
        <v>publishing</v>
      </c>
      <c r="R1457" s="3" t="str">
        <f t="shared" si="134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22">
        <f t="shared" si="135"/>
        <v>2.9000000000000004</v>
      </c>
      <c r="P1458" s="3">
        <f t="shared" si="132"/>
        <v>48.333333333333336</v>
      </c>
      <c r="Q1458" s="3" t="str">
        <f t="shared" si="133"/>
        <v>publishing</v>
      </c>
      <c r="R1458" s="3" t="str">
        <f t="shared" si="134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x14ac:dyDescent="0.3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22">
        <f t="shared" si="135"/>
        <v>0</v>
      </c>
      <c r="P1459" s="3" t="e">
        <f t="shared" si="132"/>
        <v>#DIV/0!</v>
      </c>
      <c r="Q1459" s="3" t="str">
        <f t="shared" si="133"/>
        <v>publishing</v>
      </c>
      <c r="R1459" s="3" t="str">
        <f t="shared" si="134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31" x14ac:dyDescent="0.3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22">
        <f t="shared" si="135"/>
        <v>0</v>
      </c>
      <c r="P1460" s="3" t="e">
        <f t="shared" si="132"/>
        <v>#DIV/0!</v>
      </c>
      <c r="Q1460" s="3" t="str">
        <f t="shared" si="133"/>
        <v>publishing</v>
      </c>
      <c r="R1460" s="3" t="str">
        <f t="shared" si="134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31" x14ac:dyDescent="0.3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22">
        <f t="shared" si="135"/>
        <v>0</v>
      </c>
      <c r="P1461" s="3" t="e">
        <f t="shared" si="132"/>
        <v>#DIV/0!</v>
      </c>
      <c r="Q1461" s="3" t="str">
        <f t="shared" si="133"/>
        <v>publishing</v>
      </c>
      <c r="R1461" s="3" t="str">
        <f t="shared" si="134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31" x14ac:dyDescent="0.3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22">
        <f t="shared" si="135"/>
        <v>0</v>
      </c>
      <c r="P1462" s="3" t="e">
        <f t="shared" si="132"/>
        <v>#DIV/0!</v>
      </c>
      <c r="Q1462" s="3" t="str">
        <f t="shared" si="133"/>
        <v>publishing</v>
      </c>
      <c r="R1462" s="3" t="str">
        <f t="shared" si="134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1" x14ac:dyDescent="0.3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22">
        <f t="shared" si="135"/>
        <v>101.24459999999999</v>
      </c>
      <c r="P1463" s="3">
        <f t="shared" si="132"/>
        <v>44.66673529411765</v>
      </c>
      <c r="Q1463" s="3" t="str">
        <f t="shared" si="133"/>
        <v>publishing</v>
      </c>
      <c r="R1463" s="3" t="str">
        <f t="shared" si="134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x14ac:dyDescent="0.3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22">
        <f t="shared" si="135"/>
        <v>108.5175</v>
      </c>
      <c r="P1464" s="3">
        <f t="shared" si="132"/>
        <v>28.937999999999999</v>
      </c>
      <c r="Q1464" s="3" t="str">
        <f t="shared" si="133"/>
        <v>publishing</v>
      </c>
      <c r="R1464" s="3" t="str">
        <f t="shared" si="134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31" x14ac:dyDescent="0.3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22">
        <f t="shared" si="135"/>
        <v>147.66666666666666</v>
      </c>
      <c r="P1465" s="3">
        <f t="shared" si="132"/>
        <v>35.44</v>
      </c>
      <c r="Q1465" s="3" t="str">
        <f t="shared" si="133"/>
        <v>publishing</v>
      </c>
      <c r="R1465" s="3" t="str">
        <f t="shared" si="134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22">
        <f t="shared" si="135"/>
        <v>163.19999999999999</v>
      </c>
      <c r="P1466" s="3">
        <f t="shared" si="132"/>
        <v>34.871794871794869</v>
      </c>
      <c r="Q1466" s="3" t="str">
        <f t="shared" si="133"/>
        <v>publishing</v>
      </c>
      <c r="R1466" s="3" t="str">
        <f t="shared" si="134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31" x14ac:dyDescent="0.3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22">
        <f t="shared" si="135"/>
        <v>456.41449999999998</v>
      </c>
      <c r="P1467" s="3">
        <f t="shared" si="132"/>
        <v>52.622732513451197</v>
      </c>
      <c r="Q1467" s="3" t="str">
        <f t="shared" si="133"/>
        <v>publishing</v>
      </c>
      <c r="R1467" s="3" t="str">
        <f t="shared" si="134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31" x14ac:dyDescent="0.3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22">
        <f t="shared" si="135"/>
        <v>107.87731249999999</v>
      </c>
      <c r="P1468" s="3">
        <f t="shared" si="132"/>
        <v>69.598266129032254</v>
      </c>
      <c r="Q1468" s="3" t="str">
        <f t="shared" si="133"/>
        <v>publishing</v>
      </c>
      <c r="R1468" s="3" t="str">
        <f t="shared" si="134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1" x14ac:dyDescent="0.3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22">
        <f t="shared" si="135"/>
        <v>115.08</v>
      </c>
      <c r="P1469" s="3">
        <f t="shared" si="132"/>
        <v>76.72</v>
      </c>
      <c r="Q1469" s="3" t="str">
        <f t="shared" si="133"/>
        <v>publishing</v>
      </c>
      <c r="R1469" s="3" t="str">
        <f t="shared" si="134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31" x14ac:dyDescent="0.3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22">
        <f t="shared" si="135"/>
        <v>102.36842105263158</v>
      </c>
      <c r="P1470" s="3">
        <f t="shared" si="132"/>
        <v>33.191126279863482</v>
      </c>
      <c r="Q1470" s="3" t="str">
        <f t="shared" si="133"/>
        <v>publishing</v>
      </c>
      <c r="R1470" s="3" t="str">
        <f t="shared" si="134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1" x14ac:dyDescent="0.3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22">
        <f t="shared" si="135"/>
        <v>108.42485875706214</v>
      </c>
      <c r="P1471" s="3">
        <f t="shared" si="132"/>
        <v>149.46417445482865</v>
      </c>
      <c r="Q1471" s="3" t="str">
        <f t="shared" si="133"/>
        <v>publishing</v>
      </c>
      <c r="R1471" s="3" t="str">
        <f t="shared" si="134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31" x14ac:dyDescent="0.3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22">
        <f t="shared" si="135"/>
        <v>125.13333333333334</v>
      </c>
      <c r="P1472" s="3">
        <f t="shared" si="132"/>
        <v>23.172839506172838</v>
      </c>
      <c r="Q1472" s="3" t="str">
        <f t="shared" si="133"/>
        <v>publishing</v>
      </c>
      <c r="R1472" s="3" t="str">
        <f t="shared" si="134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31" x14ac:dyDescent="0.3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22">
        <f t="shared" si="135"/>
        <v>103.840625</v>
      </c>
      <c r="P1473" s="3">
        <f t="shared" si="132"/>
        <v>96.877551020408163</v>
      </c>
      <c r="Q1473" s="3" t="str">
        <f t="shared" si="133"/>
        <v>publishing</v>
      </c>
      <c r="R1473" s="3" t="str">
        <f t="shared" si="134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31" x14ac:dyDescent="0.3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22">
        <f t="shared" si="135"/>
        <v>138.70400000000001</v>
      </c>
      <c r="P1474" s="3">
        <f t="shared" ref="P1474:P1537" si="138">E1474/L1474</f>
        <v>103.20238095238095</v>
      </c>
      <c r="Q1474" s="3" t="str">
        <f t="shared" ref="Q1474:Q1537" si="139">LEFT(N1474,FIND("/",N1474)-1)</f>
        <v>publishing</v>
      </c>
      <c r="R1474" s="3" t="str">
        <f t="shared" ref="R1474:R1537" si="140">RIGHT(N1474,LEN(N1474)-SEARCH("/",N1474))</f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22">
        <f t="shared" ref="O1475:O1538" si="141">E1475/D1475*100</f>
        <v>120.51600000000001</v>
      </c>
      <c r="P1475" s="3">
        <f t="shared" si="138"/>
        <v>38.462553191489363</v>
      </c>
      <c r="Q1475" s="3" t="str">
        <f t="shared" si="139"/>
        <v>publishing</v>
      </c>
      <c r="R1475" s="3" t="str">
        <f t="shared" si="140"/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31" x14ac:dyDescent="0.3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22">
        <f t="shared" si="141"/>
        <v>112.26666666666667</v>
      </c>
      <c r="P1476" s="3">
        <f t="shared" si="138"/>
        <v>44.315789473684212</v>
      </c>
      <c r="Q1476" s="3" t="str">
        <f t="shared" si="139"/>
        <v>publishing</v>
      </c>
      <c r="R1476" s="3" t="str">
        <f t="shared" si="140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31" x14ac:dyDescent="0.3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22">
        <f t="shared" si="141"/>
        <v>188.66966666666667</v>
      </c>
      <c r="P1477" s="3">
        <f t="shared" si="138"/>
        <v>64.173356009070289</v>
      </c>
      <c r="Q1477" s="3" t="str">
        <f t="shared" si="139"/>
        <v>publishing</v>
      </c>
      <c r="R1477" s="3" t="str">
        <f t="shared" si="140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1" x14ac:dyDescent="0.3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22">
        <f t="shared" si="141"/>
        <v>661.55466666666666</v>
      </c>
      <c r="P1478" s="3">
        <f t="shared" si="138"/>
        <v>43.333275109170302</v>
      </c>
      <c r="Q1478" s="3" t="str">
        <f t="shared" si="139"/>
        <v>publishing</v>
      </c>
      <c r="R1478" s="3" t="str">
        <f t="shared" si="140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31" x14ac:dyDescent="0.3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22">
        <f t="shared" si="141"/>
        <v>111.31</v>
      </c>
      <c r="P1479" s="3">
        <f t="shared" si="138"/>
        <v>90.495934959349597</v>
      </c>
      <c r="Q1479" s="3" t="str">
        <f t="shared" si="139"/>
        <v>publishing</v>
      </c>
      <c r="R1479" s="3" t="str">
        <f t="shared" si="140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31" x14ac:dyDescent="0.3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22">
        <f t="shared" si="141"/>
        <v>1181.6142199999999</v>
      </c>
      <c r="P1480" s="3">
        <f t="shared" si="138"/>
        <v>29.187190495010373</v>
      </c>
      <c r="Q1480" s="3" t="str">
        <f t="shared" si="139"/>
        <v>publishing</v>
      </c>
      <c r="R1480" s="3" t="str">
        <f t="shared" si="140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31" x14ac:dyDescent="0.3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22">
        <f t="shared" si="141"/>
        <v>137.375</v>
      </c>
      <c r="P1481" s="3">
        <f t="shared" si="138"/>
        <v>30.95774647887324</v>
      </c>
      <c r="Q1481" s="3" t="str">
        <f t="shared" si="139"/>
        <v>publishing</v>
      </c>
      <c r="R1481" s="3" t="str">
        <f t="shared" si="140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31" x14ac:dyDescent="0.3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22">
        <f t="shared" si="141"/>
        <v>117.04040000000001</v>
      </c>
      <c r="P1482" s="3">
        <f t="shared" si="138"/>
        <v>92.157795275590544</v>
      </c>
      <c r="Q1482" s="3" t="str">
        <f t="shared" si="139"/>
        <v>publishing</v>
      </c>
      <c r="R1482" s="3" t="str">
        <f t="shared" si="140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31" x14ac:dyDescent="0.3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22">
        <f t="shared" si="141"/>
        <v>2.1</v>
      </c>
      <c r="P1483" s="3">
        <f t="shared" si="138"/>
        <v>17.5</v>
      </c>
      <c r="Q1483" s="3" t="str">
        <f t="shared" si="139"/>
        <v>publishing</v>
      </c>
      <c r="R1483" s="3" t="str">
        <f t="shared" si="140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6.5" x14ac:dyDescent="0.3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22">
        <f t="shared" si="141"/>
        <v>0.1</v>
      </c>
      <c r="P1484" s="3">
        <f t="shared" si="138"/>
        <v>5</v>
      </c>
      <c r="Q1484" s="3" t="str">
        <f t="shared" si="139"/>
        <v>publishing</v>
      </c>
      <c r="R1484" s="3" t="str">
        <f t="shared" si="140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31" x14ac:dyDescent="0.3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22">
        <f t="shared" si="141"/>
        <v>0.7142857142857143</v>
      </c>
      <c r="P1485" s="3">
        <f t="shared" si="138"/>
        <v>25</v>
      </c>
      <c r="Q1485" s="3" t="str">
        <f t="shared" si="139"/>
        <v>publishing</v>
      </c>
      <c r="R1485" s="3" t="str">
        <f t="shared" si="140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22">
        <f t="shared" si="141"/>
        <v>0</v>
      </c>
      <c r="P1486" s="3" t="e">
        <f t="shared" si="138"/>
        <v>#DIV/0!</v>
      </c>
      <c r="Q1486" s="3" t="str">
        <f t="shared" si="139"/>
        <v>publishing</v>
      </c>
      <c r="R1486" s="3" t="str">
        <f t="shared" si="140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31" x14ac:dyDescent="0.3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22">
        <f t="shared" si="141"/>
        <v>2.2388059701492535</v>
      </c>
      <c r="P1487" s="3">
        <f t="shared" si="138"/>
        <v>50</v>
      </c>
      <c r="Q1487" s="3" t="str">
        <f t="shared" si="139"/>
        <v>publishing</v>
      </c>
      <c r="R1487" s="3" t="str">
        <f t="shared" si="140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31" x14ac:dyDescent="0.3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22">
        <f t="shared" si="141"/>
        <v>0.24</v>
      </c>
      <c r="P1488" s="3">
        <f t="shared" si="138"/>
        <v>16</v>
      </c>
      <c r="Q1488" s="3" t="str">
        <f t="shared" si="139"/>
        <v>publishing</v>
      </c>
      <c r="R1488" s="3" t="str">
        <f t="shared" si="140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31" x14ac:dyDescent="0.3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22">
        <f t="shared" si="141"/>
        <v>0</v>
      </c>
      <c r="P1489" s="3" t="e">
        <f t="shared" si="138"/>
        <v>#DIV/0!</v>
      </c>
      <c r="Q1489" s="3" t="str">
        <f t="shared" si="139"/>
        <v>publishing</v>
      </c>
      <c r="R1489" s="3" t="str">
        <f t="shared" si="140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31" x14ac:dyDescent="0.3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22">
        <f t="shared" si="141"/>
        <v>2.4</v>
      </c>
      <c r="P1490" s="3">
        <f t="shared" si="138"/>
        <v>60</v>
      </c>
      <c r="Q1490" s="3" t="str">
        <f t="shared" si="139"/>
        <v>publishing</v>
      </c>
      <c r="R1490" s="3" t="str">
        <f t="shared" si="140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31" x14ac:dyDescent="0.3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22">
        <f t="shared" si="141"/>
        <v>0</v>
      </c>
      <c r="P1491" s="3" t="e">
        <f t="shared" si="138"/>
        <v>#DIV/0!</v>
      </c>
      <c r="Q1491" s="3" t="str">
        <f t="shared" si="139"/>
        <v>publishing</v>
      </c>
      <c r="R1491" s="3" t="str">
        <f t="shared" si="140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31" x14ac:dyDescent="0.3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22">
        <f t="shared" si="141"/>
        <v>30.862068965517242</v>
      </c>
      <c r="P1492" s="3">
        <f t="shared" si="138"/>
        <v>47.10526315789474</v>
      </c>
      <c r="Q1492" s="3" t="str">
        <f t="shared" si="139"/>
        <v>publishing</v>
      </c>
      <c r="R1492" s="3" t="str">
        <f t="shared" si="140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1" x14ac:dyDescent="0.3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22">
        <f t="shared" si="141"/>
        <v>8.3333333333333321</v>
      </c>
      <c r="P1493" s="3">
        <f t="shared" si="138"/>
        <v>100</v>
      </c>
      <c r="Q1493" s="3" t="str">
        <f t="shared" si="139"/>
        <v>publishing</v>
      </c>
      <c r="R1493" s="3" t="str">
        <f t="shared" si="140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31" x14ac:dyDescent="0.3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22">
        <f t="shared" si="141"/>
        <v>0.75</v>
      </c>
      <c r="P1494" s="3">
        <f t="shared" si="138"/>
        <v>15</v>
      </c>
      <c r="Q1494" s="3" t="str">
        <f t="shared" si="139"/>
        <v>publishing</v>
      </c>
      <c r="R1494" s="3" t="str">
        <f t="shared" si="140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1" x14ac:dyDescent="0.3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22">
        <f t="shared" si="141"/>
        <v>0</v>
      </c>
      <c r="P1495" s="3" t="e">
        <f t="shared" si="138"/>
        <v>#DIV/0!</v>
      </c>
      <c r="Q1495" s="3" t="str">
        <f t="shared" si="139"/>
        <v>publishing</v>
      </c>
      <c r="R1495" s="3" t="str">
        <f t="shared" si="140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31" x14ac:dyDescent="0.3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22">
        <f t="shared" si="141"/>
        <v>8.9</v>
      </c>
      <c r="P1496" s="3">
        <f t="shared" si="138"/>
        <v>40.454545454545453</v>
      </c>
      <c r="Q1496" s="3" t="str">
        <f t="shared" si="139"/>
        <v>publishing</v>
      </c>
      <c r="R1496" s="3" t="str">
        <f t="shared" si="140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x14ac:dyDescent="0.3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22">
        <f t="shared" si="141"/>
        <v>0</v>
      </c>
      <c r="P1497" s="3" t="e">
        <f t="shared" si="138"/>
        <v>#DIV/0!</v>
      </c>
      <c r="Q1497" s="3" t="str">
        <f t="shared" si="139"/>
        <v>publishing</v>
      </c>
      <c r="R1497" s="3" t="str">
        <f t="shared" si="140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31" x14ac:dyDescent="0.3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22">
        <f t="shared" si="141"/>
        <v>0</v>
      </c>
      <c r="P1498" s="3" t="e">
        <f t="shared" si="138"/>
        <v>#DIV/0!</v>
      </c>
      <c r="Q1498" s="3" t="str">
        <f t="shared" si="139"/>
        <v>publishing</v>
      </c>
      <c r="R1498" s="3" t="str">
        <f t="shared" si="140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31" x14ac:dyDescent="0.3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22">
        <f t="shared" si="141"/>
        <v>6.6666666666666671E-3</v>
      </c>
      <c r="P1499" s="3">
        <f t="shared" si="138"/>
        <v>1</v>
      </c>
      <c r="Q1499" s="3" t="str">
        <f t="shared" si="139"/>
        <v>publishing</v>
      </c>
      <c r="R1499" s="3" t="str">
        <f t="shared" si="140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31" x14ac:dyDescent="0.3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22">
        <f t="shared" si="141"/>
        <v>1.9</v>
      </c>
      <c r="P1500" s="3">
        <f t="shared" si="138"/>
        <v>19</v>
      </c>
      <c r="Q1500" s="3" t="str">
        <f t="shared" si="139"/>
        <v>publishing</v>
      </c>
      <c r="R1500" s="3" t="str">
        <f t="shared" si="140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31" x14ac:dyDescent="0.3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22">
        <f t="shared" si="141"/>
        <v>0.25</v>
      </c>
      <c r="P1501" s="3">
        <f t="shared" si="138"/>
        <v>5</v>
      </c>
      <c r="Q1501" s="3" t="str">
        <f t="shared" si="139"/>
        <v>publishing</v>
      </c>
      <c r="R1501" s="3" t="str">
        <f t="shared" si="140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31" x14ac:dyDescent="0.3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22">
        <f t="shared" si="141"/>
        <v>25.035714285714285</v>
      </c>
      <c r="P1502" s="3">
        <f t="shared" si="138"/>
        <v>46.733333333333334</v>
      </c>
      <c r="Q1502" s="3" t="str">
        <f t="shared" si="139"/>
        <v>publishing</v>
      </c>
      <c r="R1502" s="3" t="str">
        <f t="shared" si="140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1" x14ac:dyDescent="0.3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22">
        <f t="shared" si="141"/>
        <v>166.33076923076925</v>
      </c>
      <c r="P1503" s="3">
        <f t="shared" si="138"/>
        <v>97.731073446327684</v>
      </c>
      <c r="Q1503" s="3" t="str">
        <f t="shared" si="139"/>
        <v>photography</v>
      </c>
      <c r="R1503" s="3" t="str">
        <f t="shared" si="140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31" x14ac:dyDescent="0.3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22">
        <f t="shared" si="141"/>
        <v>101.44545454545455</v>
      </c>
      <c r="P1504" s="3">
        <f t="shared" si="138"/>
        <v>67.835866261398181</v>
      </c>
      <c r="Q1504" s="3" t="str">
        <f t="shared" si="139"/>
        <v>photography</v>
      </c>
      <c r="R1504" s="3" t="str">
        <f t="shared" si="140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31" x14ac:dyDescent="0.3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22">
        <f t="shared" si="141"/>
        <v>107.89146666666667</v>
      </c>
      <c r="P1505" s="3">
        <f t="shared" si="138"/>
        <v>56.98492957746479</v>
      </c>
      <c r="Q1505" s="3" t="str">
        <f t="shared" si="139"/>
        <v>photography</v>
      </c>
      <c r="R1505" s="3" t="str">
        <f t="shared" si="140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1" x14ac:dyDescent="0.3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22">
        <f t="shared" si="141"/>
        <v>277.93846153846158</v>
      </c>
      <c r="P1506" s="3">
        <f t="shared" si="138"/>
        <v>67.159851301115239</v>
      </c>
      <c r="Q1506" s="3" t="str">
        <f t="shared" si="139"/>
        <v>photography</v>
      </c>
      <c r="R1506" s="3" t="str">
        <f t="shared" si="140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31" x14ac:dyDescent="0.3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22">
        <f t="shared" si="141"/>
        <v>103.58125</v>
      </c>
      <c r="P1507" s="3">
        <f t="shared" si="138"/>
        <v>48.037681159420288</v>
      </c>
      <c r="Q1507" s="3" t="str">
        <f t="shared" si="139"/>
        <v>photography</v>
      </c>
      <c r="R1507" s="3" t="str">
        <f t="shared" si="140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31" x14ac:dyDescent="0.3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22">
        <f t="shared" si="141"/>
        <v>111.4</v>
      </c>
      <c r="P1508" s="3">
        <f t="shared" si="138"/>
        <v>38.860465116279073</v>
      </c>
      <c r="Q1508" s="3" t="str">
        <f t="shared" si="139"/>
        <v>photography</v>
      </c>
      <c r="R1508" s="3" t="str">
        <f t="shared" si="140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31" x14ac:dyDescent="0.3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22">
        <f t="shared" si="141"/>
        <v>215</v>
      </c>
      <c r="P1509" s="3">
        <f t="shared" si="138"/>
        <v>78.181818181818187</v>
      </c>
      <c r="Q1509" s="3" t="str">
        <f t="shared" si="139"/>
        <v>photography</v>
      </c>
      <c r="R1509" s="3" t="str">
        <f t="shared" si="140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31" x14ac:dyDescent="0.3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22">
        <f t="shared" si="141"/>
        <v>110.76216216216217</v>
      </c>
      <c r="P1510" s="3">
        <f t="shared" si="138"/>
        <v>97.113744075829388</v>
      </c>
      <c r="Q1510" s="3" t="str">
        <f t="shared" si="139"/>
        <v>photography</v>
      </c>
      <c r="R1510" s="3" t="str">
        <f t="shared" si="140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31" x14ac:dyDescent="0.3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22">
        <f t="shared" si="141"/>
        <v>123.64125714285714</v>
      </c>
      <c r="P1511" s="3">
        <f t="shared" si="138"/>
        <v>110.39397959183674</v>
      </c>
      <c r="Q1511" s="3" t="str">
        <f t="shared" si="139"/>
        <v>photography</v>
      </c>
      <c r="R1511" s="3" t="str">
        <f t="shared" si="140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31" x14ac:dyDescent="0.3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22">
        <f t="shared" si="141"/>
        <v>101.03500000000001</v>
      </c>
      <c r="P1512" s="3">
        <f t="shared" si="138"/>
        <v>39.91506172839506</v>
      </c>
      <c r="Q1512" s="3" t="str">
        <f t="shared" si="139"/>
        <v>photography</v>
      </c>
      <c r="R1512" s="3" t="str">
        <f t="shared" si="140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31" x14ac:dyDescent="0.3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22">
        <f t="shared" si="141"/>
        <v>111.79285714285714</v>
      </c>
      <c r="P1513" s="3">
        <f t="shared" si="138"/>
        <v>75.975728155339809</v>
      </c>
      <c r="Q1513" s="3" t="str">
        <f t="shared" si="139"/>
        <v>photography</v>
      </c>
      <c r="R1513" s="3" t="str">
        <f t="shared" si="140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31" x14ac:dyDescent="0.3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22">
        <f t="shared" si="141"/>
        <v>558.7714285714286</v>
      </c>
      <c r="P1514" s="3">
        <f t="shared" si="138"/>
        <v>58.379104477611939</v>
      </c>
      <c r="Q1514" s="3" t="str">
        <f t="shared" si="139"/>
        <v>photography</v>
      </c>
      <c r="R1514" s="3" t="str">
        <f t="shared" si="140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31" x14ac:dyDescent="0.3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22">
        <f t="shared" si="141"/>
        <v>150.01875000000001</v>
      </c>
      <c r="P1515" s="3">
        <f t="shared" si="138"/>
        <v>55.82093023255814</v>
      </c>
      <c r="Q1515" s="3" t="str">
        <f t="shared" si="139"/>
        <v>photography</v>
      </c>
      <c r="R1515" s="3" t="str">
        <f t="shared" si="140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31" x14ac:dyDescent="0.3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22">
        <f t="shared" si="141"/>
        <v>106.476</v>
      </c>
      <c r="P1516" s="3">
        <f t="shared" si="138"/>
        <v>151.24431818181819</v>
      </c>
      <c r="Q1516" s="3" t="str">
        <f t="shared" si="139"/>
        <v>photography</v>
      </c>
      <c r="R1516" s="3" t="str">
        <f t="shared" si="140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31" x14ac:dyDescent="0.3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22">
        <f t="shared" si="141"/>
        <v>157.18899999999999</v>
      </c>
      <c r="P1517" s="3">
        <f t="shared" si="138"/>
        <v>849.67027027027029</v>
      </c>
      <c r="Q1517" s="3" t="str">
        <f t="shared" si="139"/>
        <v>photography</v>
      </c>
      <c r="R1517" s="3" t="str">
        <f t="shared" si="140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31" x14ac:dyDescent="0.3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22">
        <f t="shared" si="141"/>
        <v>108.65882352941176</v>
      </c>
      <c r="P1518" s="3">
        <f t="shared" si="138"/>
        <v>159.24137931034483</v>
      </c>
      <c r="Q1518" s="3" t="str">
        <f t="shared" si="139"/>
        <v>photography</v>
      </c>
      <c r="R1518" s="3" t="str">
        <f t="shared" si="140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31" x14ac:dyDescent="0.3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22">
        <f t="shared" si="141"/>
        <v>161.97999999999999</v>
      </c>
      <c r="P1519" s="3">
        <f t="shared" si="138"/>
        <v>39.507317073170732</v>
      </c>
      <c r="Q1519" s="3" t="str">
        <f t="shared" si="139"/>
        <v>photography</v>
      </c>
      <c r="R1519" s="3" t="str">
        <f t="shared" si="140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x14ac:dyDescent="0.3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22">
        <f t="shared" si="141"/>
        <v>205.36666666666665</v>
      </c>
      <c r="P1520" s="3">
        <f t="shared" si="138"/>
        <v>130.52966101694915</v>
      </c>
      <c r="Q1520" s="3" t="str">
        <f t="shared" si="139"/>
        <v>photography</v>
      </c>
      <c r="R1520" s="3" t="str">
        <f t="shared" si="140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31" x14ac:dyDescent="0.3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22">
        <f t="shared" si="141"/>
        <v>103.36388888888889</v>
      </c>
      <c r="P1521" s="3">
        <f t="shared" si="138"/>
        <v>64.156896551724131</v>
      </c>
      <c r="Q1521" s="3" t="str">
        <f t="shared" si="139"/>
        <v>photography</v>
      </c>
      <c r="R1521" s="3" t="str">
        <f t="shared" si="140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1" x14ac:dyDescent="0.3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22">
        <f t="shared" si="141"/>
        <v>103.47222222222223</v>
      </c>
      <c r="P1522" s="3">
        <f t="shared" si="138"/>
        <v>111.52694610778443</v>
      </c>
      <c r="Q1522" s="3" t="str">
        <f t="shared" si="139"/>
        <v>photography</v>
      </c>
      <c r="R1522" s="3" t="str">
        <f t="shared" si="140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31" x14ac:dyDescent="0.3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22">
        <f t="shared" si="141"/>
        <v>106.81333333333333</v>
      </c>
      <c r="P1523" s="3">
        <f t="shared" si="138"/>
        <v>170.44680851063831</v>
      </c>
      <c r="Q1523" s="3" t="str">
        <f t="shared" si="139"/>
        <v>photography</v>
      </c>
      <c r="R1523" s="3" t="str">
        <f t="shared" si="140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31" x14ac:dyDescent="0.3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22">
        <f t="shared" si="141"/>
        <v>138.96574712643678</v>
      </c>
      <c r="P1524" s="3">
        <f t="shared" si="138"/>
        <v>133.7391592920354</v>
      </c>
      <c r="Q1524" s="3" t="str">
        <f t="shared" si="139"/>
        <v>photography</v>
      </c>
      <c r="R1524" s="3" t="str">
        <f t="shared" si="140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31" x14ac:dyDescent="0.3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22">
        <f t="shared" si="141"/>
        <v>124.84324324324325</v>
      </c>
      <c r="P1525" s="3">
        <f t="shared" si="138"/>
        <v>95.834024896265561</v>
      </c>
      <c r="Q1525" s="3" t="str">
        <f t="shared" si="139"/>
        <v>photography</v>
      </c>
      <c r="R1525" s="3" t="str">
        <f t="shared" si="140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31" x14ac:dyDescent="0.3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22">
        <f t="shared" si="141"/>
        <v>206.99999999999997</v>
      </c>
      <c r="P1526" s="3">
        <f t="shared" si="138"/>
        <v>221.78571428571428</v>
      </c>
      <c r="Q1526" s="3" t="str">
        <f t="shared" si="139"/>
        <v>photography</v>
      </c>
      <c r="R1526" s="3" t="str">
        <f t="shared" si="140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31" x14ac:dyDescent="0.3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22">
        <f t="shared" si="141"/>
        <v>174.00576923076923</v>
      </c>
      <c r="P1527" s="3">
        <f t="shared" si="138"/>
        <v>32.315357142857138</v>
      </c>
      <c r="Q1527" s="3" t="str">
        <f t="shared" si="139"/>
        <v>photography</v>
      </c>
      <c r="R1527" s="3" t="str">
        <f t="shared" si="140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31" x14ac:dyDescent="0.3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22">
        <f t="shared" si="141"/>
        <v>120.32608695652173</v>
      </c>
      <c r="P1528" s="3">
        <f t="shared" si="138"/>
        <v>98.839285714285708</v>
      </c>
      <c r="Q1528" s="3" t="str">
        <f t="shared" si="139"/>
        <v>photography</v>
      </c>
      <c r="R1528" s="3" t="str">
        <f t="shared" si="140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1" x14ac:dyDescent="0.3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22">
        <f t="shared" si="141"/>
        <v>110.44428571428573</v>
      </c>
      <c r="P1529" s="3">
        <f t="shared" si="138"/>
        <v>55.222142857142863</v>
      </c>
      <c r="Q1529" s="3" t="str">
        <f t="shared" si="139"/>
        <v>photography</v>
      </c>
      <c r="R1529" s="3" t="str">
        <f t="shared" si="140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1" x14ac:dyDescent="0.3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22">
        <f t="shared" si="141"/>
        <v>281.56666666666666</v>
      </c>
      <c r="P1530" s="3">
        <f t="shared" si="138"/>
        <v>52.793750000000003</v>
      </c>
      <c r="Q1530" s="3" t="str">
        <f t="shared" si="139"/>
        <v>photography</v>
      </c>
      <c r="R1530" s="3" t="str">
        <f t="shared" si="140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1" x14ac:dyDescent="0.3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22">
        <f t="shared" si="141"/>
        <v>100.67894736842105</v>
      </c>
      <c r="P1531" s="3">
        <f t="shared" si="138"/>
        <v>135.66666666666666</v>
      </c>
      <c r="Q1531" s="3" t="str">
        <f t="shared" si="139"/>
        <v>photography</v>
      </c>
      <c r="R1531" s="3" t="str">
        <f t="shared" si="140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31" x14ac:dyDescent="0.3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22">
        <f t="shared" si="141"/>
        <v>134.82571428571427</v>
      </c>
      <c r="P1532" s="3">
        <f t="shared" si="138"/>
        <v>53.991990846681922</v>
      </c>
      <c r="Q1532" s="3" t="str">
        <f t="shared" si="139"/>
        <v>photography</v>
      </c>
      <c r="R1532" s="3" t="str">
        <f t="shared" si="140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31" x14ac:dyDescent="0.3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22">
        <f t="shared" si="141"/>
        <v>175.95744680851064</v>
      </c>
      <c r="P1533" s="3">
        <f t="shared" si="138"/>
        <v>56.643835616438359</v>
      </c>
      <c r="Q1533" s="3" t="str">
        <f t="shared" si="139"/>
        <v>photography</v>
      </c>
      <c r="R1533" s="3" t="str">
        <f t="shared" si="140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31" x14ac:dyDescent="0.3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22">
        <f t="shared" si="141"/>
        <v>484.02000000000004</v>
      </c>
      <c r="P1534" s="3">
        <f t="shared" si="138"/>
        <v>82.316326530612244</v>
      </c>
      <c r="Q1534" s="3" t="str">
        <f t="shared" si="139"/>
        <v>photography</v>
      </c>
      <c r="R1534" s="3" t="str">
        <f t="shared" si="140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1" x14ac:dyDescent="0.3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22">
        <f t="shared" si="141"/>
        <v>145.14000000000001</v>
      </c>
      <c r="P1535" s="3">
        <f t="shared" si="138"/>
        <v>88.26081081081081</v>
      </c>
      <c r="Q1535" s="3" t="str">
        <f t="shared" si="139"/>
        <v>photography</v>
      </c>
      <c r="R1535" s="3" t="str">
        <f t="shared" si="140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31" x14ac:dyDescent="0.3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22">
        <f t="shared" si="141"/>
        <v>417.73333333333335</v>
      </c>
      <c r="P1536" s="3">
        <f t="shared" si="138"/>
        <v>84.905149051490511</v>
      </c>
      <c r="Q1536" s="3" t="str">
        <f t="shared" si="139"/>
        <v>photography</v>
      </c>
      <c r="R1536" s="3" t="str">
        <f t="shared" si="140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31" x14ac:dyDescent="0.3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22">
        <f t="shared" si="141"/>
        <v>132.42499999999998</v>
      </c>
      <c r="P1537" s="3">
        <f t="shared" si="138"/>
        <v>48.154545454545456</v>
      </c>
      <c r="Q1537" s="3" t="str">
        <f t="shared" si="139"/>
        <v>photography</v>
      </c>
      <c r="R1537" s="3" t="str">
        <f t="shared" si="140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31" x14ac:dyDescent="0.3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22">
        <f t="shared" si="141"/>
        <v>250.30841666666666</v>
      </c>
      <c r="P1538" s="3">
        <f t="shared" ref="P1538:P1601" si="144">E1538/L1538</f>
        <v>66.015406593406595</v>
      </c>
      <c r="Q1538" s="3" t="str">
        <f t="shared" ref="Q1538:Q1601" si="145">LEFT(N1538,FIND("/",N1538)-1)</f>
        <v>photography</v>
      </c>
      <c r="R1538" s="3" t="str">
        <f t="shared" ref="R1538:R1601" si="146">RIGHT(N1538,LEN(N1538)-SEARCH("/",N1538))</f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31" x14ac:dyDescent="0.3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22">
        <f t="shared" ref="O1539:O1602" si="147">E1539/D1539*100</f>
        <v>179.9</v>
      </c>
      <c r="P1539" s="3">
        <f t="shared" si="144"/>
        <v>96.375</v>
      </c>
      <c r="Q1539" s="3" t="str">
        <f t="shared" si="145"/>
        <v>photography</v>
      </c>
      <c r="R1539" s="3" t="str">
        <f t="shared" si="146"/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31" x14ac:dyDescent="0.3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22">
        <f t="shared" si="147"/>
        <v>102.62857142857142</v>
      </c>
      <c r="P1540" s="3">
        <f t="shared" si="144"/>
        <v>156.17391304347825</v>
      </c>
      <c r="Q1540" s="3" t="str">
        <f t="shared" si="145"/>
        <v>photography</v>
      </c>
      <c r="R1540" s="3" t="str">
        <f t="shared" si="146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31" x14ac:dyDescent="0.3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22">
        <f t="shared" si="147"/>
        <v>135.98609999999999</v>
      </c>
      <c r="P1541" s="3">
        <f t="shared" si="144"/>
        <v>95.764859154929582</v>
      </c>
      <c r="Q1541" s="3" t="str">
        <f t="shared" si="145"/>
        <v>photography</v>
      </c>
      <c r="R1541" s="3" t="str">
        <f t="shared" si="146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31" x14ac:dyDescent="0.3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22">
        <f t="shared" si="147"/>
        <v>117.86666666666667</v>
      </c>
      <c r="P1542" s="3">
        <f t="shared" si="144"/>
        <v>180.40816326530611</v>
      </c>
      <c r="Q1542" s="3" t="str">
        <f t="shared" si="145"/>
        <v>photography</v>
      </c>
      <c r="R1542" s="3" t="str">
        <f t="shared" si="146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31" x14ac:dyDescent="0.3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22">
        <f t="shared" si="147"/>
        <v>3.3333333333333333E-2</v>
      </c>
      <c r="P1543" s="3">
        <f t="shared" si="144"/>
        <v>3</v>
      </c>
      <c r="Q1543" s="3" t="str">
        <f t="shared" si="145"/>
        <v>photography</v>
      </c>
      <c r="R1543" s="3" t="str">
        <f t="shared" si="146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31" x14ac:dyDescent="0.3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22">
        <f t="shared" si="147"/>
        <v>4</v>
      </c>
      <c r="P1544" s="3">
        <f t="shared" si="144"/>
        <v>20</v>
      </c>
      <c r="Q1544" s="3" t="str">
        <f t="shared" si="145"/>
        <v>photography</v>
      </c>
      <c r="R1544" s="3" t="str">
        <f t="shared" si="146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31" x14ac:dyDescent="0.3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22">
        <f t="shared" si="147"/>
        <v>0.44444444444444442</v>
      </c>
      <c r="P1545" s="3">
        <f t="shared" si="144"/>
        <v>10</v>
      </c>
      <c r="Q1545" s="3" t="str">
        <f t="shared" si="145"/>
        <v>photography</v>
      </c>
      <c r="R1545" s="3" t="str">
        <f t="shared" si="146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31" x14ac:dyDescent="0.3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22">
        <f t="shared" si="147"/>
        <v>0</v>
      </c>
      <c r="P1546" s="3" t="e">
        <f t="shared" si="144"/>
        <v>#DIV/0!</v>
      </c>
      <c r="Q1546" s="3" t="str">
        <f t="shared" si="145"/>
        <v>photography</v>
      </c>
      <c r="R1546" s="3" t="str">
        <f t="shared" si="146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31" x14ac:dyDescent="0.3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22">
        <f t="shared" si="147"/>
        <v>3.3333333333333333E-2</v>
      </c>
      <c r="P1547" s="3">
        <f t="shared" si="144"/>
        <v>1</v>
      </c>
      <c r="Q1547" s="3" t="str">
        <f t="shared" si="145"/>
        <v>photography</v>
      </c>
      <c r="R1547" s="3" t="str">
        <f t="shared" si="146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31" x14ac:dyDescent="0.3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22">
        <f t="shared" si="147"/>
        <v>28.9</v>
      </c>
      <c r="P1548" s="3">
        <f t="shared" si="144"/>
        <v>26.272727272727273</v>
      </c>
      <c r="Q1548" s="3" t="str">
        <f t="shared" si="145"/>
        <v>photography</v>
      </c>
      <c r="R1548" s="3" t="str">
        <f t="shared" si="146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31" x14ac:dyDescent="0.3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22">
        <f t="shared" si="147"/>
        <v>0</v>
      </c>
      <c r="P1549" s="3" t="e">
        <f t="shared" si="144"/>
        <v>#DIV/0!</v>
      </c>
      <c r="Q1549" s="3" t="str">
        <f t="shared" si="145"/>
        <v>photography</v>
      </c>
      <c r="R1549" s="3" t="str">
        <f t="shared" si="146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1" x14ac:dyDescent="0.3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22">
        <f t="shared" si="147"/>
        <v>8.5714285714285712</v>
      </c>
      <c r="P1550" s="3">
        <f t="shared" si="144"/>
        <v>60</v>
      </c>
      <c r="Q1550" s="3" t="str">
        <f t="shared" si="145"/>
        <v>photography</v>
      </c>
      <c r="R1550" s="3" t="str">
        <f t="shared" si="146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31" x14ac:dyDescent="0.3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22">
        <f t="shared" si="147"/>
        <v>34</v>
      </c>
      <c r="P1551" s="3">
        <f t="shared" si="144"/>
        <v>28.333333333333332</v>
      </c>
      <c r="Q1551" s="3" t="str">
        <f t="shared" si="145"/>
        <v>photography</v>
      </c>
      <c r="R1551" s="3" t="str">
        <f t="shared" si="146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31" x14ac:dyDescent="0.3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22">
        <f t="shared" si="147"/>
        <v>13.466666666666665</v>
      </c>
      <c r="P1552" s="3">
        <f t="shared" si="144"/>
        <v>14.428571428571429</v>
      </c>
      <c r="Q1552" s="3" t="str">
        <f t="shared" si="145"/>
        <v>photography</v>
      </c>
      <c r="R1552" s="3" t="str">
        <f t="shared" si="146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31" x14ac:dyDescent="0.3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22">
        <f t="shared" si="147"/>
        <v>0</v>
      </c>
      <c r="P1553" s="3" t="e">
        <f t="shared" si="144"/>
        <v>#DIV/0!</v>
      </c>
      <c r="Q1553" s="3" t="str">
        <f t="shared" si="145"/>
        <v>photography</v>
      </c>
      <c r="R1553" s="3" t="str">
        <f t="shared" si="146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31" x14ac:dyDescent="0.3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22">
        <f t="shared" si="147"/>
        <v>49.186046511627907</v>
      </c>
      <c r="P1554" s="3">
        <f t="shared" si="144"/>
        <v>132.1875</v>
      </c>
      <c r="Q1554" s="3" t="str">
        <f t="shared" si="145"/>
        <v>photography</v>
      </c>
      <c r="R1554" s="3" t="str">
        <f t="shared" si="146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31" x14ac:dyDescent="0.3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22">
        <f t="shared" si="147"/>
        <v>0</v>
      </c>
      <c r="P1555" s="3" t="e">
        <f t="shared" si="144"/>
        <v>#DIV/0!</v>
      </c>
      <c r="Q1555" s="3" t="str">
        <f t="shared" si="145"/>
        <v>photography</v>
      </c>
      <c r="R1555" s="3" t="str">
        <f t="shared" si="146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31" x14ac:dyDescent="0.3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22">
        <f t="shared" si="147"/>
        <v>0</v>
      </c>
      <c r="P1556" s="3" t="e">
        <f t="shared" si="144"/>
        <v>#DIV/0!</v>
      </c>
      <c r="Q1556" s="3" t="str">
        <f t="shared" si="145"/>
        <v>photography</v>
      </c>
      <c r="R1556" s="3" t="str">
        <f t="shared" si="146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31" x14ac:dyDescent="0.3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22">
        <f t="shared" si="147"/>
        <v>0</v>
      </c>
      <c r="P1557" s="3" t="e">
        <f t="shared" si="144"/>
        <v>#DIV/0!</v>
      </c>
      <c r="Q1557" s="3" t="str">
        <f t="shared" si="145"/>
        <v>photography</v>
      </c>
      <c r="R1557" s="3" t="str">
        <f t="shared" si="146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31" x14ac:dyDescent="0.3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22">
        <f t="shared" si="147"/>
        <v>45.133333333333333</v>
      </c>
      <c r="P1558" s="3">
        <f t="shared" si="144"/>
        <v>56.416666666666664</v>
      </c>
      <c r="Q1558" s="3" t="str">
        <f t="shared" si="145"/>
        <v>photography</v>
      </c>
      <c r="R1558" s="3" t="str">
        <f t="shared" si="146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31" x14ac:dyDescent="0.3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22">
        <f t="shared" si="147"/>
        <v>4</v>
      </c>
      <c r="P1559" s="3">
        <f t="shared" si="144"/>
        <v>100</v>
      </c>
      <c r="Q1559" s="3" t="str">
        <f t="shared" si="145"/>
        <v>photography</v>
      </c>
      <c r="R1559" s="3" t="str">
        <f t="shared" si="146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1" x14ac:dyDescent="0.3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22">
        <f t="shared" si="147"/>
        <v>4.666666666666667</v>
      </c>
      <c r="P1560" s="3">
        <f t="shared" si="144"/>
        <v>11.666666666666666</v>
      </c>
      <c r="Q1560" s="3" t="str">
        <f t="shared" si="145"/>
        <v>photography</v>
      </c>
      <c r="R1560" s="3" t="str">
        <f t="shared" si="146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1" x14ac:dyDescent="0.3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22">
        <f t="shared" si="147"/>
        <v>0.33333333333333337</v>
      </c>
      <c r="P1561" s="3">
        <f t="shared" si="144"/>
        <v>50</v>
      </c>
      <c r="Q1561" s="3" t="str">
        <f t="shared" si="145"/>
        <v>photography</v>
      </c>
      <c r="R1561" s="3" t="str">
        <f t="shared" si="146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31" x14ac:dyDescent="0.3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22">
        <f t="shared" si="147"/>
        <v>3.7600000000000002</v>
      </c>
      <c r="P1562" s="3">
        <f t="shared" si="144"/>
        <v>23.5</v>
      </c>
      <c r="Q1562" s="3" t="str">
        <f t="shared" si="145"/>
        <v>photography</v>
      </c>
      <c r="R1562" s="3" t="str">
        <f t="shared" si="146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31" x14ac:dyDescent="0.3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22">
        <f t="shared" si="147"/>
        <v>0.67</v>
      </c>
      <c r="P1563" s="3">
        <f t="shared" si="144"/>
        <v>67</v>
      </c>
      <c r="Q1563" s="3" t="str">
        <f t="shared" si="145"/>
        <v>publishing</v>
      </c>
      <c r="R1563" s="3" t="str">
        <f t="shared" si="146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31" x14ac:dyDescent="0.3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22">
        <f t="shared" si="147"/>
        <v>0</v>
      </c>
      <c r="P1564" s="3" t="e">
        <f t="shared" si="144"/>
        <v>#DIV/0!</v>
      </c>
      <c r="Q1564" s="3" t="str">
        <f t="shared" si="145"/>
        <v>publishing</v>
      </c>
      <c r="R1564" s="3" t="str">
        <f t="shared" si="146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31" x14ac:dyDescent="0.3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22">
        <f t="shared" si="147"/>
        <v>1.4166666666666665</v>
      </c>
      <c r="P1565" s="3">
        <f t="shared" si="144"/>
        <v>42.5</v>
      </c>
      <c r="Q1565" s="3" t="str">
        <f t="shared" si="145"/>
        <v>publishing</v>
      </c>
      <c r="R1565" s="3" t="str">
        <f t="shared" si="146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31" x14ac:dyDescent="0.3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22">
        <f t="shared" si="147"/>
        <v>0.1</v>
      </c>
      <c r="P1566" s="3">
        <f t="shared" si="144"/>
        <v>10</v>
      </c>
      <c r="Q1566" s="3" t="str">
        <f t="shared" si="145"/>
        <v>publishing</v>
      </c>
      <c r="R1566" s="3" t="str">
        <f t="shared" si="146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31" x14ac:dyDescent="0.3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22">
        <f t="shared" si="147"/>
        <v>2.5</v>
      </c>
      <c r="P1567" s="3">
        <f t="shared" si="144"/>
        <v>100</v>
      </c>
      <c r="Q1567" s="3" t="str">
        <f t="shared" si="145"/>
        <v>publishing</v>
      </c>
      <c r="R1567" s="3" t="str">
        <f t="shared" si="146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31" x14ac:dyDescent="0.3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22">
        <f t="shared" si="147"/>
        <v>21.25</v>
      </c>
      <c r="P1568" s="3">
        <f t="shared" si="144"/>
        <v>108.05084745762711</v>
      </c>
      <c r="Q1568" s="3" t="str">
        <f t="shared" si="145"/>
        <v>publishing</v>
      </c>
      <c r="R1568" s="3" t="str">
        <f t="shared" si="146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31" x14ac:dyDescent="0.3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22">
        <f t="shared" si="147"/>
        <v>4.117647058823529</v>
      </c>
      <c r="P1569" s="3">
        <f t="shared" si="144"/>
        <v>26.923076923076923</v>
      </c>
      <c r="Q1569" s="3" t="str">
        <f t="shared" si="145"/>
        <v>publishing</v>
      </c>
      <c r="R1569" s="3" t="str">
        <f t="shared" si="146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31" x14ac:dyDescent="0.3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22">
        <f t="shared" si="147"/>
        <v>13.639999999999999</v>
      </c>
      <c r="P1570" s="3">
        <f t="shared" si="144"/>
        <v>155</v>
      </c>
      <c r="Q1570" s="3" t="str">
        <f t="shared" si="145"/>
        <v>publishing</v>
      </c>
      <c r="R1570" s="3" t="str">
        <f t="shared" si="146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22">
        <f t="shared" si="147"/>
        <v>0</v>
      </c>
      <c r="P1571" s="3" t="e">
        <f t="shared" si="144"/>
        <v>#DIV/0!</v>
      </c>
      <c r="Q1571" s="3" t="str">
        <f t="shared" si="145"/>
        <v>publishing</v>
      </c>
      <c r="R1571" s="3" t="str">
        <f t="shared" si="146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1" x14ac:dyDescent="0.3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22">
        <f t="shared" si="147"/>
        <v>41.4</v>
      </c>
      <c r="P1572" s="3">
        <f t="shared" si="144"/>
        <v>47.769230769230766</v>
      </c>
      <c r="Q1572" s="3" t="str">
        <f t="shared" si="145"/>
        <v>publishing</v>
      </c>
      <c r="R1572" s="3" t="str">
        <f t="shared" si="146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31" x14ac:dyDescent="0.3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22">
        <f t="shared" si="147"/>
        <v>0.66115702479338845</v>
      </c>
      <c r="P1573" s="3">
        <f t="shared" si="144"/>
        <v>20</v>
      </c>
      <c r="Q1573" s="3" t="str">
        <f t="shared" si="145"/>
        <v>publishing</v>
      </c>
      <c r="R1573" s="3" t="str">
        <f t="shared" si="146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31" x14ac:dyDescent="0.3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22">
        <f t="shared" si="147"/>
        <v>5</v>
      </c>
      <c r="P1574" s="3">
        <f t="shared" si="144"/>
        <v>41.666666666666664</v>
      </c>
      <c r="Q1574" s="3" t="str">
        <f t="shared" si="145"/>
        <v>publishing</v>
      </c>
      <c r="R1574" s="3" t="str">
        <f t="shared" si="146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31" x14ac:dyDescent="0.3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22">
        <f t="shared" si="147"/>
        <v>2.4777777777777779</v>
      </c>
      <c r="P1575" s="3">
        <f t="shared" si="144"/>
        <v>74.333333333333329</v>
      </c>
      <c r="Q1575" s="3" t="str">
        <f t="shared" si="145"/>
        <v>publishing</v>
      </c>
      <c r="R1575" s="3" t="str">
        <f t="shared" si="146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31" x14ac:dyDescent="0.3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22">
        <f t="shared" si="147"/>
        <v>5.0599999999999996</v>
      </c>
      <c r="P1576" s="3">
        <f t="shared" si="144"/>
        <v>84.333333333333329</v>
      </c>
      <c r="Q1576" s="3" t="str">
        <f t="shared" si="145"/>
        <v>publishing</v>
      </c>
      <c r="R1576" s="3" t="str">
        <f t="shared" si="146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31" x14ac:dyDescent="0.3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22">
        <f t="shared" si="147"/>
        <v>22.91</v>
      </c>
      <c r="P1577" s="3">
        <f t="shared" si="144"/>
        <v>65.457142857142856</v>
      </c>
      <c r="Q1577" s="3" t="str">
        <f t="shared" si="145"/>
        <v>publishing</v>
      </c>
      <c r="R1577" s="3" t="str">
        <f t="shared" si="146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1" x14ac:dyDescent="0.3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22">
        <f t="shared" si="147"/>
        <v>13</v>
      </c>
      <c r="P1578" s="3">
        <f t="shared" si="144"/>
        <v>65</v>
      </c>
      <c r="Q1578" s="3" t="str">
        <f t="shared" si="145"/>
        <v>publishing</v>
      </c>
      <c r="R1578" s="3" t="str">
        <f t="shared" si="146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31" x14ac:dyDescent="0.3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22">
        <f t="shared" si="147"/>
        <v>0.54999999999999993</v>
      </c>
      <c r="P1579" s="3">
        <f t="shared" si="144"/>
        <v>27.5</v>
      </c>
      <c r="Q1579" s="3" t="str">
        <f t="shared" si="145"/>
        <v>publishing</v>
      </c>
      <c r="R1579" s="3" t="str">
        <f t="shared" si="146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31" x14ac:dyDescent="0.3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22">
        <f t="shared" si="147"/>
        <v>10.806536636794938</v>
      </c>
      <c r="P1580" s="3">
        <f t="shared" si="144"/>
        <v>51.25</v>
      </c>
      <c r="Q1580" s="3" t="str">
        <f t="shared" si="145"/>
        <v>publishing</v>
      </c>
      <c r="R1580" s="3" t="str">
        <f t="shared" si="146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1" x14ac:dyDescent="0.3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22">
        <f t="shared" si="147"/>
        <v>0.84008400840084008</v>
      </c>
      <c r="P1581" s="3">
        <f t="shared" si="144"/>
        <v>14</v>
      </c>
      <c r="Q1581" s="3" t="str">
        <f t="shared" si="145"/>
        <v>publishing</v>
      </c>
      <c r="R1581" s="3" t="str">
        <f t="shared" si="146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31" x14ac:dyDescent="0.3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22">
        <f t="shared" si="147"/>
        <v>0</v>
      </c>
      <c r="P1582" s="3" t="e">
        <f t="shared" si="144"/>
        <v>#DIV/0!</v>
      </c>
      <c r="Q1582" s="3" t="str">
        <f t="shared" si="145"/>
        <v>publishing</v>
      </c>
      <c r="R1582" s="3" t="str">
        <f t="shared" si="146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31" x14ac:dyDescent="0.3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22">
        <f t="shared" si="147"/>
        <v>0.5</v>
      </c>
      <c r="P1583" s="3">
        <f t="shared" si="144"/>
        <v>5</v>
      </c>
      <c r="Q1583" s="3" t="str">
        <f t="shared" si="145"/>
        <v>photography</v>
      </c>
      <c r="R1583" s="3" t="str">
        <f t="shared" si="146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x14ac:dyDescent="0.3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22">
        <f t="shared" si="147"/>
        <v>9.3000000000000007</v>
      </c>
      <c r="P1584" s="3">
        <f t="shared" si="144"/>
        <v>31</v>
      </c>
      <c r="Q1584" s="3" t="str">
        <f t="shared" si="145"/>
        <v>photography</v>
      </c>
      <c r="R1584" s="3" t="str">
        <f t="shared" si="146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31" x14ac:dyDescent="0.3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22">
        <f t="shared" si="147"/>
        <v>7.4999999999999997E-2</v>
      </c>
      <c r="P1585" s="3">
        <f t="shared" si="144"/>
        <v>15</v>
      </c>
      <c r="Q1585" s="3" t="str">
        <f t="shared" si="145"/>
        <v>photography</v>
      </c>
      <c r="R1585" s="3" t="str">
        <f t="shared" si="146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31" x14ac:dyDescent="0.3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22">
        <f t="shared" si="147"/>
        <v>0</v>
      </c>
      <c r="P1586" s="3" t="e">
        <f t="shared" si="144"/>
        <v>#DIV/0!</v>
      </c>
      <c r="Q1586" s="3" t="str">
        <f t="shared" si="145"/>
        <v>photography</v>
      </c>
      <c r="R1586" s="3" t="str">
        <f t="shared" si="146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31" x14ac:dyDescent="0.3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22">
        <f t="shared" si="147"/>
        <v>79</v>
      </c>
      <c r="P1587" s="3">
        <f t="shared" si="144"/>
        <v>131.66666666666666</v>
      </c>
      <c r="Q1587" s="3" t="str">
        <f t="shared" si="145"/>
        <v>photography</v>
      </c>
      <c r="R1587" s="3" t="str">
        <f t="shared" si="146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x14ac:dyDescent="0.3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22">
        <f t="shared" si="147"/>
        <v>0</v>
      </c>
      <c r="P1588" s="3" t="e">
        <f t="shared" si="144"/>
        <v>#DIV/0!</v>
      </c>
      <c r="Q1588" s="3" t="str">
        <f t="shared" si="145"/>
        <v>photography</v>
      </c>
      <c r="R1588" s="3" t="str">
        <f t="shared" si="146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31" x14ac:dyDescent="0.3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22">
        <f t="shared" si="147"/>
        <v>1.3333333333333334E-2</v>
      </c>
      <c r="P1589" s="3">
        <f t="shared" si="144"/>
        <v>1</v>
      </c>
      <c r="Q1589" s="3" t="str">
        <f t="shared" si="145"/>
        <v>photography</v>
      </c>
      <c r="R1589" s="3" t="str">
        <f t="shared" si="146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x14ac:dyDescent="0.3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22">
        <f t="shared" si="147"/>
        <v>0</v>
      </c>
      <c r="P1590" s="3" t="e">
        <f t="shared" si="144"/>
        <v>#DIV/0!</v>
      </c>
      <c r="Q1590" s="3" t="str">
        <f t="shared" si="145"/>
        <v>photography</v>
      </c>
      <c r="R1590" s="3" t="str">
        <f t="shared" si="146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31" x14ac:dyDescent="0.3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22">
        <f t="shared" si="147"/>
        <v>0</v>
      </c>
      <c r="P1591" s="3" t="e">
        <f t="shared" si="144"/>
        <v>#DIV/0!</v>
      </c>
      <c r="Q1591" s="3" t="str">
        <f t="shared" si="145"/>
        <v>photography</v>
      </c>
      <c r="R1591" s="3" t="str">
        <f t="shared" si="146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22">
        <f t="shared" si="147"/>
        <v>1.7000000000000002</v>
      </c>
      <c r="P1592" s="3">
        <f t="shared" si="144"/>
        <v>510</v>
      </c>
      <c r="Q1592" s="3" t="str">
        <f t="shared" si="145"/>
        <v>photography</v>
      </c>
      <c r="R1592" s="3" t="str">
        <f t="shared" si="146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31" x14ac:dyDescent="0.3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22">
        <f t="shared" si="147"/>
        <v>29.228571428571428</v>
      </c>
      <c r="P1593" s="3">
        <f t="shared" si="144"/>
        <v>44.478260869565219</v>
      </c>
      <c r="Q1593" s="3" t="str">
        <f t="shared" si="145"/>
        <v>photography</v>
      </c>
      <c r="R1593" s="3" t="str">
        <f t="shared" si="146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1" x14ac:dyDescent="0.3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22">
        <f t="shared" si="147"/>
        <v>0</v>
      </c>
      <c r="P1594" s="3" t="e">
        <f t="shared" si="144"/>
        <v>#DIV/0!</v>
      </c>
      <c r="Q1594" s="3" t="str">
        <f t="shared" si="145"/>
        <v>photography</v>
      </c>
      <c r="R1594" s="3" t="str">
        <f t="shared" si="146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1" x14ac:dyDescent="0.3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22">
        <f t="shared" si="147"/>
        <v>1.3636363636363637E-2</v>
      </c>
      <c r="P1595" s="3">
        <f t="shared" si="144"/>
        <v>1</v>
      </c>
      <c r="Q1595" s="3" t="str">
        <f t="shared" si="145"/>
        <v>photography</v>
      </c>
      <c r="R1595" s="3" t="str">
        <f t="shared" si="146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1" x14ac:dyDescent="0.3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22">
        <f t="shared" si="147"/>
        <v>20.5</v>
      </c>
      <c r="P1596" s="3">
        <f t="shared" si="144"/>
        <v>20.5</v>
      </c>
      <c r="Q1596" s="3" t="str">
        <f t="shared" si="145"/>
        <v>photography</v>
      </c>
      <c r="R1596" s="3" t="str">
        <f t="shared" si="146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31" x14ac:dyDescent="0.3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22">
        <f t="shared" si="147"/>
        <v>0.27999999999999997</v>
      </c>
      <c r="P1597" s="3">
        <f t="shared" si="144"/>
        <v>40</v>
      </c>
      <c r="Q1597" s="3" t="str">
        <f t="shared" si="145"/>
        <v>photography</v>
      </c>
      <c r="R1597" s="3" t="str">
        <f t="shared" si="146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1" x14ac:dyDescent="0.3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22">
        <f t="shared" si="147"/>
        <v>2.3076923076923079</v>
      </c>
      <c r="P1598" s="3">
        <f t="shared" si="144"/>
        <v>25</v>
      </c>
      <c r="Q1598" s="3" t="str">
        <f t="shared" si="145"/>
        <v>photography</v>
      </c>
      <c r="R1598" s="3" t="str">
        <f t="shared" si="146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31" x14ac:dyDescent="0.3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22">
        <f t="shared" si="147"/>
        <v>0</v>
      </c>
      <c r="P1599" s="3" t="e">
        <f t="shared" si="144"/>
        <v>#DIV/0!</v>
      </c>
      <c r="Q1599" s="3" t="str">
        <f t="shared" si="145"/>
        <v>photography</v>
      </c>
      <c r="R1599" s="3" t="str">
        <f t="shared" si="146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31" x14ac:dyDescent="0.3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22">
        <f t="shared" si="147"/>
        <v>0.125</v>
      </c>
      <c r="P1600" s="3">
        <f t="shared" si="144"/>
        <v>1</v>
      </c>
      <c r="Q1600" s="3" t="str">
        <f t="shared" si="145"/>
        <v>photography</v>
      </c>
      <c r="R1600" s="3" t="str">
        <f t="shared" si="146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31" x14ac:dyDescent="0.3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22">
        <f t="shared" si="147"/>
        <v>0</v>
      </c>
      <c r="P1601" s="3" t="e">
        <f t="shared" si="144"/>
        <v>#DIV/0!</v>
      </c>
      <c r="Q1601" s="3" t="str">
        <f t="shared" si="145"/>
        <v>photography</v>
      </c>
      <c r="R1601" s="3" t="str">
        <f t="shared" si="146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31" x14ac:dyDescent="0.3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22">
        <f t="shared" si="147"/>
        <v>7.3400000000000007</v>
      </c>
      <c r="P1602" s="3">
        <f t="shared" ref="P1602:P1665" si="150">E1602/L1602</f>
        <v>40.777777777777779</v>
      </c>
      <c r="Q1602" s="3" t="str">
        <f t="shared" ref="Q1602:Q1665" si="151">LEFT(N1602,FIND("/",N1602)-1)</f>
        <v>photography</v>
      </c>
      <c r="R1602" s="3" t="str">
        <f t="shared" ref="R1602:R1665" si="152">RIGHT(N1602,LEN(N1602)-SEARCH("/",N1602))</f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31" x14ac:dyDescent="0.3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22">
        <f t="shared" ref="O1603:O1666" si="153">E1603/D1603*100</f>
        <v>108.2492</v>
      </c>
      <c r="P1603" s="3">
        <f t="shared" si="150"/>
        <v>48.325535714285714</v>
      </c>
      <c r="Q1603" s="3" t="str">
        <f t="shared" si="151"/>
        <v>music</v>
      </c>
      <c r="R1603" s="3" t="str">
        <f t="shared" si="152"/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31" x14ac:dyDescent="0.3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22">
        <f t="shared" si="153"/>
        <v>100.16666666666667</v>
      </c>
      <c r="P1604" s="3">
        <f t="shared" si="150"/>
        <v>46.953125</v>
      </c>
      <c r="Q1604" s="3" t="str">
        <f t="shared" si="151"/>
        <v>music</v>
      </c>
      <c r="R1604" s="3" t="str">
        <f t="shared" si="152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1" x14ac:dyDescent="0.3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22">
        <f t="shared" si="153"/>
        <v>100.03299999999999</v>
      </c>
      <c r="P1605" s="3">
        <f t="shared" si="150"/>
        <v>66.688666666666663</v>
      </c>
      <c r="Q1605" s="3" t="str">
        <f t="shared" si="151"/>
        <v>music</v>
      </c>
      <c r="R1605" s="3" t="str">
        <f t="shared" si="152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31" x14ac:dyDescent="0.3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22">
        <f t="shared" si="153"/>
        <v>122.10714285714286</v>
      </c>
      <c r="P1606" s="3">
        <f t="shared" si="150"/>
        <v>48.842857142857142</v>
      </c>
      <c r="Q1606" s="3" t="str">
        <f t="shared" si="151"/>
        <v>music</v>
      </c>
      <c r="R1606" s="3" t="str">
        <f t="shared" si="152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31" x14ac:dyDescent="0.3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22">
        <f t="shared" si="153"/>
        <v>100.69333333333334</v>
      </c>
      <c r="P1607" s="3">
        <f t="shared" si="150"/>
        <v>137.30909090909091</v>
      </c>
      <c r="Q1607" s="3" t="str">
        <f t="shared" si="151"/>
        <v>music</v>
      </c>
      <c r="R1607" s="3" t="str">
        <f t="shared" si="152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31" x14ac:dyDescent="0.3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22">
        <f t="shared" si="153"/>
        <v>101.004125</v>
      </c>
      <c r="P1608" s="3">
        <f t="shared" si="150"/>
        <v>87.829673913043479</v>
      </c>
      <c r="Q1608" s="3" t="str">
        <f t="shared" si="151"/>
        <v>music</v>
      </c>
      <c r="R1608" s="3" t="str">
        <f t="shared" si="152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31" x14ac:dyDescent="0.3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22">
        <f t="shared" si="153"/>
        <v>145.11000000000001</v>
      </c>
      <c r="P1609" s="3">
        <f t="shared" si="150"/>
        <v>70.785365853658533</v>
      </c>
      <c r="Q1609" s="3" t="str">
        <f t="shared" si="151"/>
        <v>music</v>
      </c>
      <c r="R1609" s="3" t="str">
        <f t="shared" si="152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1" x14ac:dyDescent="0.3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22">
        <f t="shared" si="153"/>
        <v>101.25</v>
      </c>
      <c r="P1610" s="3">
        <f t="shared" si="150"/>
        <v>52.826086956521742</v>
      </c>
      <c r="Q1610" s="3" t="str">
        <f t="shared" si="151"/>
        <v>music</v>
      </c>
      <c r="R1610" s="3" t="str">
        <f t="shared" si="152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31" x14ac:dyDescent="0.3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22">
        <f t="shared" si="153"/>
        <v>118.33333333333333</v>
      </c>
      <c r="P1611" s="3">
        <f t="shared" si="150"/>
        <v>443.75</v>
      </c>
      <c r="Q1611" s="3" t="str">
        <f t="shared" si="151"/>
        <v>music</v>
      </c>
      <c r="R1611" s="3" t="str">
        <f t="shared" si="152"/>
        <v>rock</v>
      </c>
      <c r="S1611" s="10">
        <f t="shared" si="154"/>
        <v>40795.792928240735</v>
      </c>
      <c r="T1611" s="10">
        <f t="shared" si="155"/>
        <v>40849.125</v>
      </c>
    </row>
    <row r="1612" spans="1:20" x14ac:dyDescent="0.3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22">
        <f t="shared" si="153"/>
        <v>271.85000000000002</v>
      </c>
      <c r="P1612" s="3">
        <f t="shared" si="150"/>
        <v>48.544642857142854</v>
      </c>
      <c r="Q1612" s="3" t="str">
        <f t="shared" si="151"/>
        <v>music</v>
      </c>
      <c r="R1612" s="3" t="str">
        <f t="shared" si="152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3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22">
        <f t="shared" si="153"/>
        <v>125.125</v>
      </c>
      <c r="P1613" s="3">
        <f t="shared" si="150"/>
        <v>37.074074074074076</v>
      </c>
      <c r="Q1613" s="3" t="str">
        <f t="shared" si="151"/>
        <v>music</v>
      </c>
      <c r="R1613" s="3" t="str">
        <f t="shared" si="152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1" x14ac:dyDescent="0.3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22">
        <f t="shared" si="153"/>
        <v>110.00000000000001</v>
      </c>
      <c r="P1614" s="3">
        <f t="shared" si="150"/>
        <v>50</v>
      </c>
      <c r="Q1614" s="3" t="str">
        <f t="shared" si="151"/>
        <v>music</v>
      </c>
      <c r="R1614" s="3" t="str">
        <f t="shared" si="152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31" x14ac:dyDescent="0.3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22">
        <f t="shared" si="153"/>
        <v>101.49999999999999</v>
      </c>
      <c r="P1615" s="3">
        <f t="shared" si="150"/>
        <v>39.03846153846154</v>
      </c>
      <c r="Q1615" s="3" t="str">
        <f t="shared" si="151"/>
        <v>music</v>
      </c>
      <c r="R1615" s="3" t="str">
        <f t="shared" si="152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31" x14ac:dyDescent="0.3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22">
        <f t="shared" si="153"/>
        <v>102.69999999999999</v>
      </c>
      <c r="P1616" s="3">
        <f t="shared" si="150"/>
        <v>66.688311688311686</v>
      </c>
      <c r="Q1616" s="3" t="str">
        <f t="shared" si="151"/>
        <v>music</v>
      </c>
      <c r="R1616" s="3" t="str">
        <f t="shared" si="152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31" x14ac:dyDescent="0.3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22">
        <f t="shared" si="153"/>
        <v>114.12500000000001</v>
      </c>
      <c r="P1617" s="3">
        <f t="shared" si="150"/>
        <v>67.132352941176464</v>
      </c>
      <c r="Q1617" s="3" t="str">
        <f t="shared" si="151"/>
        <v>music</v>
      </c>
      <c r="R1617" s="3" t="str">
        <f t="shared" si="152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31" x14ac:dyDescent="0.3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22">
        <f t="shared" si="153"/>
        <v>104.2</v>
      </c>
      <c r="P1618" s="3">
        <f t="shared" si="150"/>
        <v>66.369426751592357</v>
      </c>
      <c r="Q1618" s="3" t="str">
        <f t="shared" si="151"/>
        <v>music</v>
      </c>
      <c r="R1618" s="3" t="str">
        <f t="shared" si="152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1" x14ac:dyDescent="0.3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22">
        <f t="shared" si="153"/>
        <v>145.85714285714286</v>
      </c>
      <c r="P1619" s="3">
        <f t="shared" si="150"/>
        <v>64.620253164556956</v>
      </c>
      <c r="Q1619" s="3" t="str">
        <f t="shared" si="151"/>
        <v>music</v>
      </c>
      <c r="R1619" s="3" t="str">
        <f t="shared" si="152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1" x14ac:dyDescent="0.3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22">
        <f t="shared" si="153"/>
        <v>105.06666666666666</v>
      </c>
      <c r="P1620" s="3">
        <f t="shared" si="150"/>
        <v>58.370370370370374</v>
      </c>
      <c r="Q1620" s="3" t="str">
        <f t="shared" si="151"/>
        <v>music</v>
      </c>
      <c r="R1620" s="3" t="str">
        <f t="shared" si="152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31" x14ac:dyDescent="0.3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22">
        <f t="shared" si="153"/>
        <v>133.33333333333331</v>
      </c>
      <c r="P1621" s="3">
        <f t="shared" si="150"/>
        <v>86.956521739130437</v>
      </c>
      <c r="Q1621" s="3" t="str">
        <f t="shared" si="151"/>
        <v>music</v>
      </c>
      <c r="R1621" s="3" t="str">
        <f t="shared" si="152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x14ac:dyDescent="0.3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22">
        <f t="shared" si="153"/>
        <v>112.99999999999999</v>
      </c>
      <c r="P1622" s="3">
        <f t="shared" si="150"/>
        <v>66.470588235294116</v>
      </c>
      <c r="Q1622" s="3" t="str">
        <f t="shared" si="151"/>
        <v>music</v>
      </c>
      <c r="R1622" s="3" t="str">
        <f t="shared" si="152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31" x14ac:dyDescent="0.3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22">
        <f t="shared" si="153"/>
        <v>121.2</v>
      </c>
      <c r="P1623" s="3">
        <f t="shared" si="150"/>
        <v>163.78378378378378</v>
      </c>
      <c r="Q1623" s="3" t="str">
        <f t="shared" si="151"/>
        <v>music</v>
      </c>
      <c r="R1623" s="3" t="str">
        <f t="shared" si="152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31" x14ac:dyDescent="0.3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22">
        <f t="shared" si="153"/>
        <v>101.72463768115942</v>
      </c>
      <c r="P1624" s="3">
        <f t="shared" si="150"/>
        <v>107.98461538461538</v>
      </c>
      <c r="Q1624" s="3" t="str">
        <f t="shared" si="151"/>
        <v>music</v>
      </c>
      <c r="R1624" s="3" t="str">
        <f t="shared" si="152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31" x14ac:dyDescent="0.3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22">
        <f t="shared" si="153"/>
        <v>101.06666666666666</v>
      </c>
      <c r="P1625" s="3">
        <f t="shared" si="150"/>
        <v>42.111111111111114</v>
      </c>
      <c r="Q1625" s="3" t="str">
        <f t="shared" si="151"/>
        <v>music</v>
      </c>
      <c r="R1625" s="3" t="str">
        <f t="shared" si="152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1" x14ac:dyDescent="0.3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22">
        <f t="shared" si="153"/>
        <v>118</v>
      </c>
      <c r="P1626" s="3">
        <f t="shared" si="150"/>
        <v>47.2</v>
      </c>
      <c r="Q1626" s="3" t="str">
        <f t="shared" si="151"/>
        <v>music</v>
      </c>
      <c r="R1626" s="3" t="str">
        <f t="shared" si="152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31" x14ac:dyDescent="0.3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22">
        <f t="shared" si="153"/>
        <v>155.33333333333331</v>
      </c>
      <c r="P1627" s="3">
        <f t="shared" si="150"/>
        <v>112.01923076923077</v>
      </c>
      <c r="Q1627" s="3" t="str">
        <f t="shared" si="151"/>
        <v>music</v>
      </c>
      <c r="R1627" s="3" t="str">
        <f t="shared" si="152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31" x14ac:dyDescent="0.3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22">
        <f t="shared" si="153"/>
        <v>101.18750000000001</v>
      </c>
      <c r="P1628" s="3">
        <f t="shared" si="150"/>
        <v>74.953703703703709</v>
      </c>
      <c r="Q1628" s="3" t="str">
        <f t="shared" si="151"/>
        <v>music</v>
      </c>
      <c r="R1628" s="3" t="str">
        <f t="shared" si="152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31" x14ac:dyDescent="0.3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22">
        <f t="shared" si="153"/>
        <v>117</v>
      </c>
      <c r="P1629" s="3">
        <f t="shared" si="150"/>
        <v>61.578947368421055</v>
      </c>
      <c r="Q1629" s="3" t="str">
        <f t="shared" si="151"/>
        <v>music</v>
      </c>
      <c r="R1629" s="3" t="str">
        <f t="shared" si="152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x14ac:dyDescent="0.3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22">
        <f t="shared" si="153"/>
        <v>100.925</v>
      </c>
      <c r="P1630" s="3">
        <f t="shared" si="150"/>
        <v>45.875</v>
      </c>
      <c r="Q1630" s="3" t="str">
        <f t="shared" si="151"/>
        <v>music</v>
      </c>
      <c r="R1630" s="3" t="str">
        <f t="shared" si="152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x14ac:dyDescent="0.3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22">
        <f t="shared" si="153"/>
        <v>103.66666666666666</v>
      </c>
      <c r="P1631" s="3">
        <f t="shared" si="150"/>
        <v>75.853658536585371</v>
      </c>
      <c r="Q1631" s="3" t="str">
        <f t="shared" si="151"/>
        <v>music</v>
      </c>
      <c r="R1631" s="3" t="str">
        <f t="shared" si="152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31" x14ac:dyDescent="0.3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22">
        <f t="shared" si="153"/>
        <v>265.25</v>
      </c>
      <c r="P1632" s="3">
        <f t="shared" si="150"/>
        <v>84.206349206349202</v>
      </c>
      <c r="Q1632" s="3" t="str">
        <f t="shared" si="151"/>
        <v>music</v>
      </c>
      <c r="R1632" s="3" t="str">
        <f t="shared" si="152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31" x14ac:dyDescent="0.3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22">
        <f t="shared" si="153"/>
        <v>155.91</v>
      </c>
      <c r="P1633" s="3">
        <f t="shared" si="150"/>
        <v>117.22556390977444</v>
      </c>
      <c r="Q1633" s="3" t="str">
        <f t="shared" si="151"/>
        <v>music</v>
      </c>
      <c r="R1633" s="3" t="str">
        <f t="shared" si="152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31" x14ac:dyDescent="0.3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22">
        <f t="shared" si="153"/>
        <v>101.62500000000001</v>
      </c>
      <c r="P1634" s="3">
        <f t="shared" si="150"/>
        <v>86.489361702127653</v>
      </c>
      <c r="Q1634" s="3" t="str">
        <f t="shared" si="151"/>
        <v>music</v>
      </c>
      <c r="R1634" s="3" t="str">
        <f t="shared" si="152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31" x14ac:dyDescent="0.3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22">
        <f t="shared" si="153"/>
        <v>100</v>
      </c>
      <c r="P1635" s="3">
        <f t="shared" si="150"/>
        <v>172.41379310344828</v>
      </c>
      <c r="Q1635" s="3" t="str">
        <f t="shared" si="151"/>
        <v>music</v>
      </c>
      <c r="R1635" s="3" t="str">
        <f t="shared" si="152"/>
        <v>rock</v>
      </c>
      <c r="S1635" s="10">
        <f t="shared" si="154"/>
        <v>40896.675416666665</v>
      </c>
      <c r="T1635" s="10">
        <f t="shared" si="155"/>
        <v>40924</v>
      </c>
    </row>
    <row r="1636" spans="1:20" ht="31" x14ac:dyDescent="0.3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22">
        <f t="shared" si="153"/>
        <v>100.49999999999999</v>
      </c>
      <c r="P1636" s="3">
        <f t="shared" si="150"/>
        <v>62.8125</v>
      </c>
      <c r="Q1636" s="3" t="str">
        <f t="shared" si="151"/>
        <v>music</v>
      </c>
      <c r="R1636" s="3" t="str">
        <f t="shared" si="152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31" x14ac:dyDescent="0.3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22">
        <f t="shared" si="153"/>
        <v>125.29999999999998</v>
      </c>
      <c r="P1637" s="3">
        <f t="shared" si="150"/>
        <v>67.729729729729726</v>
      </c>
      <c r="Q1637" s="3" t="str">
        <f t="shared" si="151"/>
        <v>music</v>
      </c>
      <c r="R1637" s="3" t="str">
        <f t="shared" si="152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31" x14ac:dyDescent="0.3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22">
        <f t="shared" si="153"/>
        <v>103.55555555555556</v>
      </c>
      <c r="P1638" s="3">
        <f t="shared" si="150"/>
        <v>53.5632183908046</v>
      </c>
      <c r="Q1638" s="3" t="str">
        <f t="shared" si="151"/>
        <v>music</v>
      </c>
      <c r="R1638" s="3" t="str">
        <f t="shared" si="152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31" x14ac:dyDescent="0.3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22">
        <f t="shared" si="153"/>
        <v>103.8</v>
      </c>
      <c r="P1639" s="3">
        <f t="shared" si="150"/>
        <v>34.6</v>
      </c>
      <c r="Q1639" s="3" t="str">
        <f t="shared" si="151"/>
        <v>music</v>
      </c>
      <c r="R1639" s="3" t="str">
        <f t="shared" si="152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x14ac:dyDescent="0.3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22">
        <f t="shared" si="153"/>
        <v>105</v>
      </c>
      <c r="P1640" s="3">
        <f t="shared" si="150"/>
        <v>38.888888888888886</v>
      </c>
      <c r="Q1640" s="3" t="str">
        <f t="shared" si="151"/>
        <v>music</v>
      </c>
      <c r="R1640" s="3" t="str">
        <f t="shared" si="152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31" x14ac:dyDescent="0.3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22">
        <f t="shared" si="153"/>
        <v>100</v>
      </c>
      <c r="P1641" s="3">
        <f t="shared" si="150"/>
        <v>94.736842105263165</v>
      </c>
      <c r="Q1641" s="3" t="str">
        <f t="shared" si="151"/>
        <v>music</v>
      </c>
      <c r="R1641" s="3" t="str">
        <f t="shared" si="152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31" x14ac:dyDescent="0.3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22">
        <f t="shared" si="153"/>
        <v>169.86</v>
      </c>
      <c r="P1642" s="3">
        <f t="shared" si="150"/>
        <v>39.967058823529413</v>
      </c>
      <c r="Q1642" s="3" t="str">
        <f t="shared" si="151"/>
        <v>music</v>
      </c>
      <c r="R1642" s="3" t="str">
        <f t="shared" si="152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x14ac:dyDescent="0.3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22">
        <f t="shared" si="153"/>
        <v>101.4</v>
      </c>
      <c r="P1643" s="3">
        <f t="shared" si="150"/>
        <v>97.5</v>
      </c>
      <c r="Q1643" s="3" t="str">
        <f t="shared" si="151"/>
        <v>music</v>
      </c>
      <c r="R1643" s="3" t="str">
        <f t="shared" si="152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31" x14ac:dyDescent="0.3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22">
        <f t="shared" si="153"/>
        <v>100</v>
      </c>
      <c r="P1644" s="3">
        <f t="shared" si="150"/>
        <v>42.857142857142854</v>
      </c>
      <c r="Q1644" s="3" t="str">
        <f t="shared" si="151"/>
        <v>music</v>
      </c>
      <c r="R1644" s="3" t="str">
        <f t="shared" si="152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1" x14ac:dyDescent="0.3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22">
        <f t="shared" si="153"/>
        <v>124.70000000000002</v>
      </c>
      <c r="P1645" s="3">
        <f t="shared" si="150"/>
        <v>168.51351351351352</v>
      </c>
      <c r="Q1645" s="3" t="str">
        <f t="shared" si="151"/>
        <v>music</v>
      </c>
      <c r="R1645" s="3" t="str">
        <f t="shared" si="152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31" x14ac:dyDescent="0.3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22">
        <f t="shared" si="153"/>
        <v>109.5</v>
      </c>
      <c r="P1646" s="3">
        <f t="shared" si="150"/>
        <v>85.546875</v>
      </c>
      <c r="Q1646" s="3" t="str">
        <f t="shared" si="151"/>
        <v>music</v>
      </c>
      <c r="R1646" s="3" t="str">
        <f t="shared" si="152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31" x14ac:dyDescent="0.3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22">
        <f t="shared" si="153"/>
        <v>110.80000000000001</v>
      </c>
      <c r="P1647" s="3">
        <f t="shared" si="150"/>
        <v>554</v>
      </c>
      <c r="Q1647" s="3" t="str">
        <f t="shared" si="151"/>
        <v>music</v>
      </c>
      <c r="R1647" s="3" t="str">
        <f t="shared" si="152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31" x14ac:dyDescent="0.3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22">
        <f t="shared" si="153"/>
        <v>110.2</v>
      </c>
      <c r="P1648" s="3">
        <f t="shared" si="150"/>
        <v>26.554216867469879</v>
      </c>
      <c r="Q1648" s="3" t="str">
        <f t="shared" si="151"/>
        <v>music</v>
      </c>
      <c r="R1648" s="3" t="str">
        <f t="shared" si="152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31" x14ac:dyDescent="0.3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22">
        <f t="shared" si="153"/>
        <v>104.71999999999998</v>
      </c>
      <c r="P1649" s="3">
        <f t="shared" si="150"/>
        <v>113.82608695652173</v>
      </c>
      <c r="Q1649" s="3" t="str">
        <f t="shared" si="151"/>
        <v>music</v>
      </c>
      <c r="R1649" s="3" t="str">
        <f t="shared" si="152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31" x14ac:dyDescent="0.3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22">
        <f t="shared" si="153"/>
        <v>125.26086956521738</v>
      </c>
      <c r="P1650" s="3">
        <f t="shared" si="150"/>
        <v>32.011111111111113</v>
      </c>
      <c r="Q1650" s="3" t="str">
        <f t="shared" si="151"/>
        <v>music</v>
      </c>
      <c r="R1650" s="3" t="str">
        <f t="shared" si="152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31" x14ac:dyDescent="0.3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22">
        <f t="shared" si="153"/>
        <v>100.58763157894737</v>
      </c>
      <c r="P1651" s="3">
        <f t="shared" si="150"/>
        <v>47.189259259259259</v>
      </c>
      <c r="Q1651" s="3" t="str">
        <f t="shared" si="151"/>
        <v>music</v>
      </c>
      <c r="R1651" s="3" t="str">
        <f t="shared" si="152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1" x14ac:dyDescent="0.3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22">
        <f t="shared" si="153"/>
        <v>141.55000000000001</v>
      </c>
      <c r="P1652" s="3">
        <f t="shared" si="150"/>
        <v>88.46875</v>
      </c>
      <c r="Q1652" s="3" t="str">
        <f t="shared" si="151"/>
        <v>music</v>
      </c>
      <c r="R1652" s="3" t="str">
        <f t="shared" si="152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31" x14ac:dyDescent="0.3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22">
        <f t="shared" si="153"/>
        <v>100.75</v>
      </c>
      <c r="P1653" s="3">
        <f t="shared" si="150"/>
        <v>100.75</v>
      </c>
      <c r="Q1653" s="3" t="str">
        <f t="shared" si="151"/>
        <v>music</v>
      </c>
      <c r="R1653" s="3" t="str">
        <f t="shared" si="152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31" x14ac:dyDescent="0.3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22">
        <f t="shared" si="153"/>
        <v>100.66666666666666</v>
      </c>
      <c r="P1654" s="3">
        <f t="shared" si="150"/>
        <v>64.714285714285708</v>
      </c>
      <c r="Q1654" s="3" t="str">
        <f t="shared" si="151"/>
        <v>music</v>
      </c>
      <c r="R1654" s="3" t="str">
        <f t="shared" si="152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31" x14ac:dyDescent="0.3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22">
        <f t="shared" si="153"/>
        <v>174.2304</v>
      </c>
      <c r="P1655" s="3">
        <f t="shared" si="150"/>
        <v>51.854285714285716</v>
      </c>
      <c r="Q1655" s="3" t="str">
        <f t="shared" si="151"/>
        <v>music</v>
      </c>
      <c r="R1655" s="3" t="str">
        <f t="shared" si="152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31" x14ac:dyDescent="0.3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22">
        <f t="shared" si="153"/>
        <v>119.90909090909089</v>
      </c>
      <c r="P1656" s="3">
        <f t="shared" si="150"/>
        <v>38.794117647058826</v>
      </c>
      <c r="Q1656" s="3" t="str">
        <f t="shared" si="151"/>
        <v>music</v>
      </c>
      <c r="R1656" s="3" t="str">
        <f t="shared" si="152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1" x14ac:dyDescent="0.3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22">
        <f t="shared" si="153"/>
        <v>142.86666666666667</v>
      </c>
      <c r="P1657" s="3">
        <f t="shared" si="150"/>
        <v>44.645833333333336</v>
      </c>
      <c r="Q1657" s="3" t="str">
        <f t="shared" si="151"/>
        <v>music</v>
      </c>
      <c r="R1657" s="3" t="str">
        <f t="shared" si="152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46.5" x14ac:dyDescent="0.3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22">
        <f t="shared" si="153"/>
        <v>100.33493333333334</v>
      </c>
      <c r="P1658" s="3">
        <f t="shared" si="150"/>
        <v>156.77333333333334</v>
      </c>
      <c r="Q1658" s="3" t="str">
        <f t="shared" si="151"/>
        <v>music</v>
      </c>
      <c r="R1658" s="3" t="str">
        <f t="shared" si="152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31" x14ac:dyDescent="0.3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22">
        <f t="shared" si="153"/>
        <v>104.93380000000001</v>
      </c>
      <c r="P1659" s="3">
        <f t="shared" si="150"/>
        <v>118.70339366515837</v>
      </c>
      <c r="Q1659" s="3" t="str">
        <f t="shared" si="151"/>
        <v>music</v>
      </c>
      <c r="R1659" s="3" t="str">
        <f t="shared" si="152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31" x14ac:dyDescent="0.3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22">
        <f t="shared" si="153"/>
        <v>132.23333333333335</v>
      </c>
      <c r="P1660" s="3">
        <f t="shared" si="150"/>
        <v>74.149532710280369</v>
      </c>
      <c r="Q1660" s="3" t="str">
        <f t="shared" si="151"/>
        <v>music</v>
      </c>
      <c r="R1660" s="3" t="str">
        <f t="shared" si="152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31" x14ac:dyDescent="0.3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22">
        <f t="shared" si="153"/>
        <v>112.79999999999998</v>
      </c>
      <c r="P1661" s="3">
        <f t="shared" si="150"/>
        <v>12.533333333333333</v>
      </c>
      <c r="Q1661" s="3" t="str">
        <f t="shared" si="151"/>
        <v>music</v>
      </c>
      <c r="R1661" s="3" t="str">
        <f t="shared" si="152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31" x14ac:dyDescent="0.3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22">
        <f t="shared" si="153"/>
        <v>1253.75</v>
      </c>
      <c r="P1662" s="3">
        <f t="shared" si="150"/>
        <v>27.861111111111111</v>
      </c>
      <c r="Q1662" s="3" t="str">
        <f t="shared" si="151"/>
        <v>music</v>
      </c>
      <c r="R1662" s="3" t="str">
        <f t="shared" si="152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46.5" x14ac:dyDescent="0.3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22">
        <f t="shared" si="153"/>
        <v>102.50632911392405</v>
      </c>
      <c r="P1663" s="3">
        <f t="shared" si="150"/>
        <v>80.178217821782184</v>
      </c>
      <c r="Q1663" s="3" t="str">
        <f t="shared" si="151"/>
        <v>music</v>
      </c>
      <c r="R1663" s="3" t="str">
        <f t="shared" si="152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31" x14ac:dyDescent="0.3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22">
        <f t="shared" si="153"/>
        <v>102.6375</v>
      </c>
      <c r="P1664" s="3">
        <f t="shared" si="150"/>
        <v>132.43548387096774</v>
      </c>
      <c r="Q1664" s="3" t="str">
        <f t="shared" si="151"/>
        <v>music</v>
      </c>
      <c r="R1664" s="3" t="str">
        <f t="shared" si="152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1" x14ac:dyDescent="0.3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22">
        <f t="shared" si="153"/>
        <v>108</v>
      </c>
      <c r="P1665" s="3">
        <f t="shared" si="150"/>
        <v>33.75</v>
      </c>
      <c r="Q1665" s="3" t="str">
        <f t="shared" si="151"/>
        <v>music</v>
      </c>
      <c r="R1665" s="3" t="str">
        <f t="shared" si="152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31" x14ac:dyDescent="0.3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22">
        <f t="shared" si="153"/>
        <v>122.40879999999999</v>
      </c>
      <c r="P1666" s="3">
        <f t="shared" ref="P1666:P1729" si="156">E1666/L1666</f>
        <v>34.384494382022467</v>
      </c>
      <c r="Q1666" s="3" t="str">
        <f t="shared" ref="Q1666:Q1729" si="157">LEFT(N1666,FIND("/",N1666)-1)</f>
        <v>music</v>
      </c>
      <c r="R1666" s="3" t="str">
        <f t="shared" ref="R1666:R1729" si="158">RIGHT(N1666,LEN(N1666)-SEARCH("/",N1666))</f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31" x14ac:dyDescent="0.3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22">
        <f t="shared" ref="O1667:O1730" si="159">E1667/D1667*100</f>
        <v>119.45714285714286</v>
      </c>
      <c r="P1667" s="3">
        <f t="shared" si="156"/>
        <v>44.956989247311824</v>
      </c>
      <c r="Q1667" s="3" t="str">
        <f t="shared" si="157"/>
        <v>music</v>
      </c>
      <c r="R1667" s="3" t="str">
        <f t="shared" si="158"/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31" x14ac:dyDescent="0.3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22">
        <f t="shared" si="159"/>
        <v>160.88</v>
      </c>
      <c r="P1668" s="3">
        <f t="shared" si="156"/>
        <v>41.04081632653061</v>
      </c>
      <c r="Q1668" s="3" t="str">
        <f t="shared" si="157"/>
        <v>music</v>
      </c>
      <c r="R1668" s="3" t="str">
        <f t="shared" si="158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31" x14ac:dyDescent="0.3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22">
        <f t="shared" si="159"/>
        <v>126.85294117647059</v>
      </c>
      <c r="P1669" s="3">
        <f t="shared" si="156"/>
        <v>52.597560975609753</v>
      </c>
      <c r="Q1669" s="3" t="str">
        <f t="shared" si="157"/>
        <v>music</v>
      </c>
      <c r="R1669" s="3" t="str">
        <f t="shared" si="158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31" x14ac:dyDescent="0.3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22">
        <f t="shared" si="159"/>
        <v>102.6375</v>
      </c>
      <c r="P1670" s="3">
        <f t="shared" si="156"/>
        <v>70.784482758620683</v>
      </c>
      <c r="Q1670" s="3" t="str">
        <f t="shared" si="157"/>
        <v>music</v>
      </c>
      <c r="R1670" s="3" t="str">
        <f t="shared" si="158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6.5" x14ac:dyDescent="0.3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22">
        <f t="shared" si="159"/>
        <v>139.75</v>
      </c>
      <c r="P1671" s="3">
        <f t="shared" si="156"/>
        <v>53.75</v>
      </c>
      <c r="Q1671" s="3" t="str">
        <f t="shared" si="157"/>
        <v>music</v>
      </c>
      <c r="R1671" s="3" t="str">
        <f t="shared" si="158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31" x14ac:dyDescent="0.3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22">
        <f t="shared" si="159"/>
        <v>102.60000000000001</v>
      </c>
      <c r="P1672" s="3">
        <f t="shared" si="156"/>
        <v>44.608695652173914</v>
      </c>
      <c r="Q1672" s="3" t="str">
        <f t="shared" si="157"/>
        <v>music</v>
      </c>
      <c r="R1672" s="3" t="str">
        <f t="shared" si="158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x14ac:dyDescent="0.3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22">
        <f t="shared" si="159"/>
        <v>100.67349999999999</v>
      </c>
      <c r="P1673" s="3">
        <f t="shared" si="156"/>
        <v>26.148961038961041</v>
      </c>
      <c r="Q1673" s="3" t="str">
        <f t="shared" si="157"/>
        <v>music</v>
      </c>
      <c r="R1673" s="3" t="str">
        <f t="shared" si="158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1" x14ac:dyDescent="0.3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22">
        <f t="shared" si="159"/>
        <v>112.94117647058823</v>
      </c>
      <c r="P1674" s="3">
        <f t="shared" si="156"/>
        <v>39.183673469387756</v>
      </c>
      <c r="Q1674" s="3" t="str">
        <f t="shared" si="157"/>
        <v>music</v>
      </c>
      <c r="R1674" s="3" t="str">
        <f t="shared" si="158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31" x14ac:dyDescent="0.3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22">
        <f t="shared" si="159"/>
        <v>128.09523809523807</v>
      </c>
      <c r="P1675" s="3">
        <f t="shared" si="156"/>
        <v>45.593220338983052</v>
      </c>
      <c r="Q1675" s="3" t="str">
        <f t="shared" si="157"/>
        <v>music</v>
      </c>
      <c r="R1675" s="3" t="str">
        <f t="shared" si="158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31" x14ac:dyDescent="0.3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22">
        <f t="shared" si="159"/>
        <v>201.7</v>
      </c>
      <c r="P1676" s="3">
        <f t="shared" si="156"/>
        <v>89.247787610619469</v>
      </c>
      <c r="Q1676" s="3" t="str">
        <f t="shared" si="157"/>
        <v>music</v>
      </c>
      <c r="R1676" s="3" t="str">
        <f t="shared" si="158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1" x14ac:dyDescent="0.3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22">
        <f t="shared" si="159"/>
        <v>137.416</v>
      </c>
      <c r="P1677" s="3">
        <f t="shared" si="156"/>
        <v>40.416470588235299</v>
      </c>
      <c r="Q1677" s="3" t="str">
        <f t="shared" si="157"/>
        <v>music</v>
      </c>
      <c r="R1677" s="3" t="str">
        <f t="shared" si="158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1" x14ac:dyDescent="0.3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22">
        <f t="shared" si="159"/>
        <v>115.33333333333333</v>
      </c>
      <c r="P1678" s="3">
        <f t="shared" si="156"/>
        <v>82.38095238095238</v>
      </c>
      <c r="Q1678" s="3" t="str">
        <f t="shared" si="157"/>
        <v>music</v>
      </c>
      <c r="R1678" s="3" t="str">
        <f t="shared" si="158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31" x14ac:dyDescent="0.3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22">
        <f t="shared" si="159"/>
        <v>111.66666666666667</v>
      </c>
      <c r="P1679" s="3">
        <f t="shared" si="156"/>
        <v>159.52380952380952</v>
      </c>
      <c r="Q1679" s="3" t="str">
        <f t="shared" si="157"/>
        <v>music</v>
      </c>
      <c r="R1679" s="3" t="str">
        <f t="shared" si="158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1" x14ac:dyDescent="0.3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22">
        <f t="shared" si="159"/>
        <v>118.39999999999999</v>
      </c>
      <c r="P1680" s="3">
        <f t="shared" si="156"/>
        <v>36.244897959183675</v>
      </c>
      <c r="Q1680" s="3" t="str">
        <f t="shared" si="157"/>
        <v>music</v>
      </c>
      <c r="R1680" s="3" t="str">
        <f t="shared" si="158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31" x14ac:dyDescent="0.3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22">
        <f t="shared" si="159"/>
        <v>175</v>
      </c>
      <c r="P1681" s="3">
        <f t="shared" si="156"/>
        <v>62.5</v>
      </c>
      <c r="Q1681" s="3" t="str">
        <f t="shared" si="157"/>
        <v>music</v>
      </c>
      <c r="R1681" s="3" t="str">
        <f t="shared" si="158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1" x14ac:dyDescent="0.3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22">
        <f t="shared" si="159"/>
        <v>117.5</v>
      </c>
      <c r="P1682" s="3">
        <f t="shared" si="156"/>
        <v>47</v>
      </c>
      <c r="Q1682" s="3" t="str">
        <f t="shared" si="157"/>
        <v>music</v>
      </c>
      <c r="R1682" s="3" t="str">
        <f t="shared" si="158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31" x14ac:dyDescent="0.3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22">
        <f t="shared" si="159"/>
        <v>101.42212307692309</v>
      </c>
      <c r="P1683" s="3">
        <f t="shared" si="156"/>
        <v>74.575090497737563</v>
      </c>
      <c r="Q1683" s="3" t="str">
        <f t="shared" si="157"/>
        <v>music</v>
      </c>
      <c r="R1683" s="3" t="str">
        <f t="shared" si="158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1" x14ac:dyDescent="0.3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22">
        <f t="shared" si="159"/>
        <v>0</v>
      </c>
      <c r="P1684" s="3" t="e">
        <f t="shared" si="156"/>
        <v>#DIV/0!</v>
      </c>
      <c r="Q1684" s="3" t="str">
        <f t="shared" si="157"/>
        <v>music</v>
      </c>
      <c r="R1684" s="3" t="str">
        <f t="shared" si="158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31" x14ac:dyDescent="0.3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22">
        <f t="shared" si="159"/>
        <v>21.714285714285715</v>
      </c>
      <c r="P1685" s="3">
        <f t="shared" si="156"/>
        <v>76</v>
      </c>
      <c r="Q1685" s="3" t="str">
        <f t="shared" si="157"/>
        <v>music</v>
      </c>
      <c r="R1685" s="3" t="str">
        <f t="shared" si="158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x14ac:dyDescent="0.3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22">
        <f t="shared" si="159"/>
        <v>109.125</v>
      </c>
      <c r="P1686" s="3">
        <f t="shared" si="156"/>
        <v>86.43564356435644</v>
      </c>
      <c r="Q1686" s="3" t="str">
        <f t="shared" si="157"/>
        <v>music</v>
      </c>
      <c r="R1686" s="3" t="str">
        <f t="shared" si="158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31" x14ac:dyDescent="0.3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22">
        <f t="shared" si="159"/>
        <v>102.85714285714285</v>
      </c>
      <c r="P1687" s="3">
        <f t="shared" si="156"/>
        <v>24</v>
      </c>
      <c r="Q1687" s="3" t="str">
        <f t="shared" si="157"/>
        <v>music</v>
      </c>
      <c r="R1687" s="3" t="str">
        <f t="shared" si="158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31" x14ac:dyDescent="0.3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22">
        <f t="shared" si="159"/>
        <v>0.36</v>
      </c>
      <c r="P1688" s="3">
        <f t="shared" si="156"/>
        <v>18</v>
      </c>
      <c r="Q1688" s="3" t="str">
        <f t="shared" si="157"/>
        <v>music</v>
      </c>
      <c r="R1688" s="3" t="str">
        <f t="shared" si="158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31" x14ac:dyDescent="0.3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22">
        <f t="shared" si="159"/>
        <v>31.25</v>
      </c>
      <c r="P1689" s="3">
        <f t="shared" si="156"/>
        <v>80.128205128205124</v>
      </c>
      <c r="Q1689" s="3" t="str">
        <f t="shared" si="157"/>
        <v>music</v>
      </c>
      <c r="R1689" s="3" t="str">
        <f t="shared" si="158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31" x14ac:dyDescent="0.3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22">
        <f t="shared" si="159"/>
        <v>44.3</v>
      </c>
      <c r="P1690" s="3">
        <f t="shared" si="156"/>
        <v>253.14285714285714</v>
      </c>
      <c r="Q1690" s="3" t="str">
        <f t="shared" si="157"/>
        <v>music</v>
      </c>
      <c r="R1690" s="3" t="str">
        <f t="shared" si="158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x14ac:dyDescent="0.3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22">
        <f t="shared" si="159"/>
        <v>100</v>
      </c>
      <c r="P1691" s="3">
        <f t="shared" si="156"/>
        <v>171.42857142857142</v>
      </c>
      <c r="Q1691" s="3" t="str">
        <f t="shared" si="157"/>
        <v>music</v>
      </c>
      <c r="R1691" s="3" t="str">
        <f t="shared" si="158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31" x14ac:dyDescent="0.3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22">
        <f t="shared" si="159"/>
        <v>25.4</v>
      </c>
      <c r="P1692" s="3">
        <f t="shared" si="156"/>
        <v>57.727272727272727</v>
      </c>
      <c r="Q1692" s="3" t="str">
        <f t="shared" si="157"/>
        <v>music</v>
      </c>
      <c r="R1692" s="3" t="str">
        <f t="shared" si="158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31" x14ac:dyDescent="0.3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22">
        <f t="shared" si="159"/>
        <v>33.473333333333329</v>
      </c>
      <c r="P1693" s="3">
        <f t="shared" si="156"/>
        <v>264.26315789473682</v>
      </c>
      <c r="Q1693" s="3" t="str">
        <f t="shared" si="157"/>
        <v>music</v>
      </c>
      <c r="R1693" s="3" t="str">
        <f t="shared" si="158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31" x14ac:dyDescent="0.3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22">
        <f t="shared" si="159"/>
        <v>47.8</v>
      </c>
      <c r="P1694" s="3">
        <f t="shared" si="156"/>
        <v>159.33333333333334</v>
      </c>
      <c r="Q1694" s="3" t="str">
        <f t="shared" si="157"/>
        <v>music</v>
      </c>
      <c r="R1694" s="3" t="str">
        <f t="shared" si="158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31" x14ac:dyDescent="0.3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22">
        <f t="shared" si="159"/>
        <v>9.3333333333333339</v>
      </c>
      <c r="P1695" s="3">
        <f t="shared" si="156"/>
        <v>35</v>
      </c>
      <c r="Q1695" s="3" t="str">
        <f t="shared" si="157"/>
        <v>music</v>
      </c>
      <c r="R1695" s="3" t="str">
        <f t="shared" si="158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31" x14ac:dyDescent="0.3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22">
        <f t="shared" si="159"/>
        <v>0.05</v>
      </c>
      <c r="P1696" s="3">
        <f t="shared" si="156"/>
        <v>5</v>
      </c>
      <c r="Q1696" s="3" t="str">
        <f t="shared" si="157"/>
        <v>music</v>
      </c>
      <c r="R1696" s="3" t="str">
        <f t="shared" si="158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31" x14ac:dyDescent="0.3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22">
        <f t="shared" si="159"/>
        <v>11.708333333333334</v>
      </c>
      <c r="P1697" s="3">
        <f t="shared" si="156"/>
        <v>61.086956521739133</v>
      </c>
      <c r="Q1697" s="3" t="str">
        <f t="shared" si="157"/>
        <v>music</v>
      </c>
      <c r="R1697" s="3" t="str">
        <f t="shared" si="158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31" x14ac:dyDescent="0.3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22">
        <f t="shared" si="159"/>
        <v>0</v>
      </c>
      <c r="P1698" s="3" t="e">
        <f t="shared" si="156"/>
        <v>#DIV/0!</v>
      </c>
      <c r="Q1698" s="3" t="str">
        <f t="shared" si="157"/>
        <v>music</v>
      </c>
      <c r="R1698" s="3" t="str">
        <f t="shared" si="158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31" x14ac:dyDescent="0.3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22">
        <f t="shared" si="159"/>
        <v>20.208000000000002</v>
      </c>
      <c r="P1699" s="3">
        <f t="shared" si="156"/>
        <v>114.81818181818181</v>
      </c>
      <c r="Q1699" s="3" t="str">
        <f t="shared" si="157"/>
        <v>music</v>
      </c>
      <c r="R1699" s="3" t="str">
        <f t="shared" si="158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46.5" x14ac:dyDescent="0.3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22">
        <f t="shared" si="159"/>
        <v>0</v>
      </c>
      <c r="P1700" s="3" t="e">
        <f t="shared" si="156"/>
        <v>#DIV/0!</v>
      </c>
      <c r="Q1700" s="3" t="str">
        <f t="shared" si="157"/>
        <v>music</v>
      </c>
      <c r="R1700" s="3" t="str">
        <f t="shared" si="158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31" x14ac:dyDescent="0.3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22">
        <f t="shared" si="159"/>
        <v>4.2311459353574925</v>
      </c>
      <c r="P1701" s="3">
        <f t="shared" si="156"/>
        <v>54</v>
      </c>
      <c r="Q1701" s="3" t="str">
        <f t="shared" si="157"/>
        <v>music</v>
      </c>
      <c r="R1701" s="3" t="str">
        <f t="shared" si="158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31" x14ac:dyDescent="0.3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22">
        <f t="shared" si="159"/>
        <v>26.06</v>
      </c>
      <c r="P1702" s="3">
        <f t="shared" si="156"/>
        <v>65.974683544303801</v>
      </c>
      <c r="Q1702" s="3" t="str">
        <f t="shared" si="157"/>
        <v>music</v>
      </c>
      <c r="R1702" s="3" t="str">
        <f t="shared" si="158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31" x14ac:dyDescent="0.3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22">
        <f t="shared" si="159"/>
        <v>0.19801980198019803</v>
      </c>
      <c r="P1703" s="3">
        <f t="shared" si="156"/>
        <v>5</v>
      </c>
      <c r="Q1703" s="3" t="str">
        <f t="shared" si="157"/>
        <v>music</v>
      </c>
      <c r="R1703" s="3" t="str">
        <f t="shared" si="158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x14ac:dyDescent="0.3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22">
        <f t="shared" si="159"/>
        <v>6.0606060606060606E-3</v>
      </c>
      <c r="P1704" s="3">
        <f t="shared" si="156"/>
        <v>1</v>
      </c>
      <c r="Q1704" s="3" t="str">
        <f t="shared" si="157"/>
        <v>music</v>
      </c>
      <c r="R1704" s="3" t="str">
        <f t="shared" si="158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31" x14ac:dyDescent="0.3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22">
        <f t="shared" si="159"/>
        <v>1.02</v>
      </c>
      <c r="P1705" s="3">
        <f t="shared" si="156"/>
        <v>25.5</v>
      </c>
      <c r="Q1705" s="3" t="str">
        <f t="shared" si="157"/>
        <v>music</v>
      </c>
      <c r="R1705" s="3" t="str">
        <f t="shared" si="158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1" x14ac:dyDescent="0.3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22">
        <f t="shared" si="159"/>
        <v>65.100000000000009</v>
      </c>
      <c r="P1706" s="3">
        <f t="shared" si="156"/>
        <v>118.36363636363636</v>
      </c>
      <c r="Q1706" s="3" t="str">
        <f t="shared" si="157"/>
        <v>music</v>
      </c>
      <c r="R1706" s="3" t="str">
        <f t="shared" si="158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31" x14ac:dyDescent="0.3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22">
        <f t="shared" si="159"/>
        <v>0</v>
      </c>
      <c r="P1707" s="3" t="e">
        <f t="shared" si="156"/>
        <v>#DIV/0!</v>
      </c>
      <c r="Q1707" s="3" t="str">
        <f t="shared" si="157"/>
        <v>music</v>
      </c>
      <c r="R1707" s="3" t="str">
        <f t="shared" si="158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31" x14ac:dyDescent="0.3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22">
        <f t="shared" si="159"/>
        <v>0</v>
      </c>
      <c r="P1708" s="3" t="e">
        <f t="shared" si="156"/>
        <v>#DIV/0!</v>
      </c>
      <c r="Q1708" s="3" t="str">
        <f t="shared" si="157"/>
        <v>music</v>
      </c>
      <c r="R1708" s="3" t="str">
        <f t="shared" si="158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31" x14ac:dyDescent="0.3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22">
        <f t="shared" si="159"/>
        <v>9.74</v>
      </c>
      <c r="P1709" s="3">
        <f t="shared" si="156"/>
        <v>54.111111111111114</v>
      </c>
      <c r="Q1709" s="3" t="str">
        <f t="shared" si="157"/>
        <v>music</v>
      </c>
      <c r="R1709" s="3" t="str">
        <f t="shared" si="158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31" x14ac:dyDescent="0.3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22">
        <f t="shared" si="159"/>
        <v>0</v>
      </c>
      <c r="P1710" s="3" t="e">
        <f t="shared" si="156"/>
        <v>#DIV/0!</v>
      </c>
      <c r="Q1710" s="3" t="str">
        <f t="shared" si="157"/>
        <v>music</v>
      </c>
      <c r="R1710" s="3" t="str">
        <f t="shared" si="158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31" x14ac:dyDescent="0.3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22">
        <f t="shared" si="159"/>
        <v>4.8571428571428568</v>
      </c>
      <c r="P1711" s="3">
        <f t="shared" si="156"/>
        <v>21.25</v>
      </c>
      <c r="Q1711" s="3" t="str">
        <f t="shared" si="157"/>
        <v>music</v>
      </c>
      <c r="R1711" s="3" t="str">
        <f t="shared" si="158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x14ac:dyDescent="0.3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22">
        <f t="shared" si="159"/>
        <v>0.67999999999999994</v>
      </c>
      <c r="P1712" s="3">
        <f t="shared" si="156"/>
        <v>34</v>
      </c>
      <c r="Q1712" s="3" t="str">
        <f t="shared" si="157"/>
        <v>music</v>
      </c>
      <c r="R1712" s="3" t="str">
        <f t="shared" si="158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31" x14ac:dyDescent="0.3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22">
        <f t="shared" si="159"/>
        <v>10.5</v>
      </c>
      <c r="P1713" s="3">
        <f t="shared" si="156"/>
        <v>525</v>
      </c>
      <c r="Q1713" s="3" t="str">
        <f t="shared" si="157"/>
        <v>music</v>
      </c>
      <c r="R1713" s="3" t="str">
        <f t="shared" si="158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31" x14ac:dyDescent="0.3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22">
        <f t="shared" si="159"/>
        <v>0</v>
      </c>
      <c r="P1714" s="3" t="e">
        <f t="shared" si="156"/>
        <v>#DIV/0!</v>
      </c>
      <c r="Q1714" s="3" t="str">
        <f t="shared" si="157"/>
        <v>music</v>
      </c>
      <c r="R1714" s="3" t="str">
        <f t="shared" si="158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31" x14ac:dyDescent="0.3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22">
        <f t="shared" si="159"/>
        <v>1.6666666666666667</v>
      </c>
      <c r="P1715" s="3">
        <f t="shared" si="156"/>
        <v>50</v>
      </c>
      <c r="Q1715" s="3" t="str">
        <f t="shared" si="157"/>
        <v>music</v>
      </c>
      <c r="R1715" s="3" t="str">
        <f t="shared" si="158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31" x14ac:dyDescent="0.3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22">
        <f t="shared" si="159"/>
        <v>7.8680000000000003</v>
      </c>
      <c r="P1716" s="3">
        <f t="shared" si="156"/>
        <v>115.70588235294117</v>
      </c>
      <c r="Q1716" s="3" t="str">
        <f t="shared" si="157"/>
        <v>music</v>
      </c>
      <c r="R1716" s="3" t="str">
        <f t="shared" si="158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31" x14ac:dyDescent="0.3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22">
        <f t="shared" si="159"/>
        <v>0.22</v>
      </c>
      <c r="P1717" s="3">
        <f t="shared" si="156"/>
        <v>5.5</v>
      </c>
      <c r="Q1717" s="3" t="str">
        <f t="shared" si="157"/>
        <v>music</v>
      </c>
      <c r="R1717" s="3" t="str">
        <f t="shared" si="158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31" x14ac:dyDescent="0.3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22">
        <f t="shared" si="159"/>
        <v>7.5</v>
      </c>
      <c r="P1718" s="3">
        <f t="shared" si="156"/>
        <v>50</v>
      </c>
      <c r="Q1718" s="3" t="str">
        <f t="shared" si="157"/>
        <v>music</v>
      </c>
      <c r="R1718" s="3" t="str">
        <f t="shared" si="158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31" x14ac:dyDescent="0.3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22">
        <f t="shared" si="159"/>
        <v>42.725880551301685</v>
      </c>
      <c r="P1719" s="3">
        <f t="shared" si="156"/>
        <v>34.024390243902438</v>
      </c>
      <c r="Q1719" s="3" t="str">
        <f t="shared" si="157"/>
        <v>music</v>
      </c>
      <c r="R1719" s="3" t="str">
        <f t="shared" si="158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3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22">
        <f t="shared" si="159"/>
        <v>0.2142857142857143</v>
      </c>
      <c r="P1720" s="3">
        <f t="shared" si="156"/>
        <v>37.5</v>
      </c>
      <c r="Q1720" s="3" t="str">
        <f t="shared" si="157"/>
        <v>music</v>
      </c>
      <c r="R1720" s="3" t="str">
        <f t="shared" si="158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31" x14ac:dyDescent="0.3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22">
        <f t="shared" si="159"/>
        <v>0.87500000000000011</v>
      </c>
      <c r="P1721" s="3">
        <f t="shared" si="156"/>
        <v>11.666666666666666</v>
      </c>
      <c r="Q1721" s="3" t="str">
        <f t="shared" si="157"/>
        <v>music</v>
      </c>
      <c r="R1721" s="3" t="str">
        <f t="shared" si="158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31" x14ac:dyDescent="0.3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22">
        <f t="shared" si="159"/>
        <v>5.625</v>
      </c>
      <c r="P1722" s="3">
        <f t="shared" si="156"/>
        <v>28.125</v>
      </c>
      <c r="Q1722" s="3" t="str">
        <f t="shared" si="157"/>
        <v>music</v>
      </c>
      <c r="R1722" s="3" t="str">
        <f t="shared" si="158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31" x14ac:dyDescent="0.3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22">
        <f t="shared" si="159"/>
        <v>0</v>
      </c>
      <c r="P1723" s="3" t="e">
        <f t="shared" si="156"/>
        <v>#DIV/0!</v>
      </c>
      <c r="Q1723" s="3" t="str">
        <f t="shared" si="157"/>
        <v>music</v>
      </c>
      <c r="R1723" s="3" t="str">
        <f t="shared" si="158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31" x14ac:dyDescent="0.3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22">
        <f t="shared" si="159"/>
        <v>3.4722222222222224E-2</v>
      </c>
      <c r="P1724" s="3">
        <f t="shared" si="156"/>
        <v>1</v>
      </c>
      <c r="Q1724" s="3" t="str">
        <f t="shared" si="157"/>
        <v>music</v>
      </c>
      <c r="R1724" s="3" t="str">
        <f t="shared" si="158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31" x14ac:dyDescent="0.3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22">
        <f t="shared" si="159"/>
        <v>6.5</v>
      </c>
      <c r="P1725" s="3">
        <f t="shared" si="156"/>
        <v>216.66666666666666</v>
      </c>
      <c r="Q1725" s="3" t="str">
        <f t="shared" si="157"/>
        <v>music</v>
      </c>
      <c r="R1725" s="3" t="str">
        <f t="shared" si="158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31" x14ac:dyDescent="0.3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22">
        <f t="shared" si="159"/>
        <v>0.58333333333333337</v>
      </c>
      <c r="P1726" s="3">
        <f t="shared" si="156"/>
        <v>8.75</v>
      </c>
      <c r="Q1726" s="3" t="str">
        <f t="shared" si="157"/>
        <v>music</v>
      </c>
      <c r="R1726" s="3" t="str">
        <f t="shared" si="158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31" x14ac:dyDescent="0.3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22">
        <f t="shared" si="159"/>
        <v>10.181818181818182</v>
      </c>
      <c r="P1727" s="3">
        <f t="shared" si="156"/>
        <v>62.222222222222221</v>
      </c>
      <c r="Q1727" s="3" t="str">
        <f t="shared" si="157"/>
        <v>music</v>
      </c>
      <c r="R1727" s="3" t="str">
        <f t="shared" si="158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x14ac:dyDescent="0.3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22">
        <f t="shared" si="159"/>
        <v>33.784615384615385</v>
      </c>
      <c r="P1728" s="3">
        <f t="shared" si="156"/>
        <v>137.25</v>
      </c>
      <c r="Q1728" s="3" t="str">
        <f t="shared" si="157"/>
        <v>music</v>
      </c>
      <c r="R1728" s="3" t="str">
        <f t="shared" si="158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31" x14ac:dyDescent="0.3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22">
        <f t="shared" si="159"/>
        <v>3.3333333333333333E-2</v>
      </c>
      <c r="P1729" s="3">
        <f t="shared" si="156"/>
        <v>1</v>
      </c>
      <c r="Q1729" s="3" t="str">
        <f t="shared" si="157"/>
        <v>music</v>
      </c>
      <c r="R1729" s="3" t="str">
        <f t="shared" si="158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31" x14ac:dyDescent="0.3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22">
        <f t="shared" si="159"/>
        <v>68.400000000000006</v>
      </c>
      <c r="P1730" s="3">
        <f t="shared" ref="P1730:P1793" si="162">E1730/L1730</f>
        <v>122.14285714285714</v>
      </c>
      <c r="Q1730" s="3" t="str">
        <f t="shared" ref="Q1730:Q1793" si="163">LEFT(N1730,FIND("/",N1730)-1)</f>
        <v>music</v>
      </c>
      <c r="R1730" s="3" t="str">
        <f t="shared" ref="R1730:R1793" si="164">RIGHT(N1730,LEN(N1730)-SEARCH("/",N1730))</f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31" x14ac:dyDescent="0.3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22">
        <f t="shared" ref="O1731:O1794" si="165">E1731/D1731*100</f>
        <v>0</v>
      </c>
      <c r="P1731" s="3" t="e">
        <f t="shared" si="162"/>
        <v>#DIV/0!</v>
      </c>
      <c r="Q1731" s="3" t="str">
        <f t="shared" si="163"/>
        <v>music</v>
      </c>
      <c r="R1731" s="3" t="str">
        <f t="shared" si="164"/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31" x14ac:dyDescent="0.3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22">
        <f t="shared" si="165"/>
        <v>0</v>
      </c>
      <c r="P1732" s="3" t="e">
        <f t="shared" si="162"/>
        <v>#DIV/0!</v>
      </c>
      <c r="Q1732" s="3" t="str">
        <f t="shared" si="163"/>
        <v>music</v>
      </c>
      <c r="R1732" s="3" t="str">
        <f t="shared" si="164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x14ac:dyDescent="0.3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22">
        <f t="shared" si="165"/>
        <v>0</v>
      </c>
      <c r="P1733" s="3" t="e">
        <f t="shared" si="162"/>
        <v>#DIV/0!</v>
      </c>
      <c r="Q1733" s="3" t="str">
        <f t="shared" si="163"/>
        <v>music</v>
      </c>
      <c r="R1733" s="3" t="str">
        <f t="shared" si="164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31" x14ac:dyDescent="0.3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22">
        <f t="shared" si="165"/>
        <v>0</v>
      </c>
      <c r="P1734" s="3" t="e">
        <f t="shared" si="162"/>
        <v>#DIV/0!</v>
      </c>
      <c r="Q1734" s="3" t="str">
        <f t="shared" si="163"/>
        <v>music</v>
      </c>
      <c r="R1734" s="3" t="str">
        <f t="shared" si="164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31" x14ac:dyDescent="0.3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22">
        <f t="shared" si="165"/>
        <v>0</v>
      </c>
      <c r="P1735" s="3" t="e">
        <f t="shared" si="162"/>
        <v>#DIV/0!</v>
      </c>
      <c r="Q1735" s="3" t="str">
        <f t="shared" si="163"/>
        <v>music</v>
      </c>
      <c r="R1735" s="3" t="str">
        <f t="shared" si="164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31" x14ac:dyDescent="0.3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22">
        <f t="shared" si="165"/>
        <v>2.2222222222222223E-2</v>
      </c>
      <c r="P1736" s="3">
        <f t="shared" si="162"/>
        <v>1</v>
      </c>
      <c r="Q1736" s="3" t="str">
        <f t="shared" si="163"/>
        <v>music</v>
      </c>
      <c r="R1736" s="3" t="str">
        <f t="shared" si="164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31" x14ac:dyDescent="0.3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22">
        <f t="shared" si="165"/>
        <v>11</v>
      </c>
      <c r="P1737" s="3">
        <f t="shared" si="162"/>
        <v>55</v>
      </c>
      <c r="Q1737" s="3" t="str">
        <f t="shared" si="163"/>
        <v>music</v>
      </c>
      <c r="R1737" s="3" t="str">
        <f t="shared" si="164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1" x14ac:dyDescent="0.3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22">
        <f t="shared" si="165"/>
        <v>0.73333333333333328</v>
      </c>
      <c r="P1738" s="3">
        <f t="shared" si="162"/>
        <v>22</v>
      </c>
      <c r="Q1738" s="3" t="str">
        <f t="shared" si="163"/>
        <v>music</v>
      </c>
      <c r="R1738" s="3" t="str">
        <f t="shared" si="164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31" x14ac:dyDescent="0.3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22">
        <f t="shared" si="165"/>
        <v>21.25</v>
      </c>
      <c r="P1739" s="3">
        <f t="shared" si="162"/>
        <v>56.666666666666664</v>
      </c>
      <c r="Q1739" s="3" t="str">
        <f t="shared" si="163"/>
        <v>music</v>
      </c>
      <c r="R1739" s="3" t="str">
        <f t="shared" si="164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1" x14ac:dyDescent="0.3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22">
        <f t="shared" si="165"/>
        <v>0.4</v>
      </c>
      <c r="P1740" s="3">
        <f t="shared" si="162"/>
        <v>20</v>
      </c>
      <c r="Q1740" s="3" t="str">
        <f t="shared" si="163"/>
        <v>music</v>
      </c>
      <c r="R1740" s="3" t="str">
        <f t="shared" si="164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31" x14ac:dyDescent="0.3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22">
        <f t="shared" si="165"/>
        <v>0.1</v>
      </c>
      <c r="P1741" s="3">
        <f t="shared" si="162"/>
        <v>1</v>
      </c>
      <c r="Q1741" s="3" t="str">
        <f t="shared" si="163"/>
        <v>music</v>
      </c>
      <c r="R1741" s="3" t="str">
        <f t="shared" si="164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31" x14ac:dyDescent="0.3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22">
        <f t="shared" si="165"/>
        <v>0</v>
      </c>
      <c r="P1742" s="3" t="e">
        <f t="shared" si="162"/>
        <v>#DIV/0!</v>
      </c>
      <c r="Q1742" s="3" t="str">
        <f t="shared" si="163"/>
        <v>music</v>
      </c>
      <c r="R1742" s="3" t="str">
        <f t="shared" si="164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x14ac:dyDescent="0.3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22">
        <f t="shared" si="165"/>
        <v>110.83333333333334</v>
      </c>
      <c r="P1743" s="3">
        <f t="shared" si="162"/>
        <v>25.576923076923077</v>
      </c>
      <c r="Q1743" s="3" t="str">
        <f t="shared" si="163"/>
        <v>photography</v>
      </c>
      <c r="R1743" s="3" t="str">
        <f t="shared" si="164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31" x14ac:dyDescent="0.3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22">
        <f t="shared" si="165"/>
        <v>108.74999999999999</v>
      </c>
      <c r="P1744" s="3">
        <f t="shared" si="162"/>
        <v>63.970588235294116</v>
      </c>
      <c r="Q1744" s="3" t="str">
        <f t="shared" si="163"/>
        <v>photography</v>
      </c>
      <c r="R1744" s="3" t="str">
        <f t="shared" si="164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31" x14ac:dyDescent="0.3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22">
        <f t="shared" si="165"/>
        <v>100.41666666666667</v>
      </c>
      <c r="P1745" s="3">
        <f t="shared" si="162"/>
        <v>89.925373134328353</v>
      </c>
      <c r="Q1745" s="3" t="str">
        <f t="shared" si="163"/>
        <v>photography</v>
      </c>
      <c r="R1745" s="3" t="str">
        <f t="shared" si="164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31" x14ac:dyDescent="0.3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22">
        <f t="shared" si="165"/>
        <v>118.45454545454545</v>
      </c>
      <c r="P1746" s="3">
        <f t="shared" si="162"/>
        <v>93.071428571428569</v>
      </c>
      <c r="Q1746" s="3" t="str">
        <f t="shared" si="163"/>
        <v>photography</v>
      </c>
      <c r="R1746" s="3" t="str">
        <f t="shared" si="164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31" x14ac:dyDescent="0.3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22">
        <f t="shared" si="165"/>
        <v>114.01428571428571</v>
      </c>
      <c r="P1747" s="3">
        <f t="shared" si="162"/>
        <v>89.674157303370791</v>
      </c>
      <c r="Q1747" s="3" t="str">
        <f t="shared" si="163"/>
        <v>photography</v>
      </c>
      <c r="R1747" s="3" t="str">
        <f t="shared" si="164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31" x14ac:dyDescent="0.3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22">
        <f t="shared" si="165"/>
        <v>148.10000000000002</v>
      </c>
      <c r="P1748" s="3">
        <f t="shared" si="162"/>
        <v>207.61682242990653</v>
      </c>
      <c r="Q1748" s="3" t="str">
        <f t="shared" si="163"/>
        <v>photography</v>
      </c>
      <c r="R1748" s="3" t="str">
        <f t="shared" si="164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31" x14ac:dyDescent="0.3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22">
        <f t="shared" si="165"/>
        <v>104.95555555555556</v>
      </c>
      <c r="P1749" s="3">
        <f t="shared" si="162"/>
        <v>59.408805031446541</v>
      </c>
      <c r="Q1749" s="3" t="str">
        <f t="shared" si="163"/>
        <v>photography</v>
      </c>
      <c r="R1749" s="3" t="str">
        <f t="shared" si="164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1" x14ac:dyDescent="0.3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22">
        <f t="shared" si="165"/>
        <v>129.94800000000001</v>
      </c>
      <c r="P1750" s="3">
        <f t="shared" si="162"/>
        <v>358.97237569060775</v>
      </c>
      <c r="Q1750" s="3" t="str">
        <f t="shared" si="163"/>
        <v>photography</v>
      </c>
      <c r="R1750" s="3" t="str">
        <f t="shared" si="164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1" x14ac:dyDescent="0.3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22">
        <f t="shared" si="165"/>
        <v>123.48756218905473</v>
      </c>
      <c r="P1751" s="3">
        <f t="shared" si="162"/>
        <v>94.736641221374043</v>
      </c>
      <c r="Q1751" s="3" t="str">
        <f t="shared" si="163"/>
        <v>photography</v>
      </c>
      <c r="R1751" s="3" t="str">
        <f t="shared" si="164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31" x14ac:dyDescent="0.3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22">
        <f t="shared" si="165"/>
        <v>201.62</v>
      </c>
      <c r="P1752" s="3">
        <f t="shared" si="162"/>
        <v>80.647999999999996</v>
      </c>
      <c r="Q1752" s="3" t="str">
        <f t="shared" si="163"/>
        <v>photography</v>
      </c>
      <c r="R1752" s="3" t="str">
        <f t="shared" si="164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x14ac:dyDescent="0.3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22">
        <f t="shared" si="165"/>
        <v>102.89999999999999</v>
      </c>
      <c r="P1753" s="3">
        <f t="shared" si="162"/>
        <v>168.68852459016392</v>
      </c>
      <c r="Q1753" s="3" t="str">
        <f t="shared" si="163"/>
        <v>photography</v>
      </c>
      <c r="R1753" s="3" t="str">
        <f t="shared" si="164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1" x14ac:dyDescent="0.3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22">
        <f t="shared" si="165"/>
        <v>260.16666666666663</v>
      </c>
      <c r="P1754" s="3">
        <f t="shared" si="162"/>
        <v>34.68888888888889</v>
      </c>
      <c r="Q1754" s="3" t="str">
        <f t="shared" si="163"/>
        <v>photography</v>
      </c>
      <c r="R1754" s="3" t="str">
        <f t="shared" si="164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31" x14ac:dyDescent="0.3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22">
        <f t="shared" si="165"/>
        <v>108</v>
      </c>
      <c r="P1755" s="3">
        <f t="shared" si="162"/>
        <v>462.85714285714283</v>
      </c>
      <c r="Q1755" s="3" t="str">
        <f t="shared" si="163"/>
        <v>photography</v>
      </c>
      <c r="R1755" s="3" t="str">
        <f t="shared" si="164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31" x14ac:dyDescent="0.3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22">
        <f t="shared" si="165"/>
        <v>110.52941176470587</v>
      </c>
      <c r="P1756" s="3">
        <f t="shared" si="162"/>
        <v>104.38888888888889</v>
      </c>
      <c r="Q1756" s="3" t="str">
        <f t="shared" si="163"/>
        <v>photography</v>
      </c>
      <c r="R1756" s="3" t="str">
        <f t="shared" si="164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31" x14ac:dyDescent="0.3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22">
        <f t="shared" si="165"/>
        <v>120</v>
      </c>
      <c r="P1757" s="3">
        <f t="shared" si="162"/>
        <v>7.5</v>
      </c>
      <c r="Q1757" s="3" t="str">
        <f t="shared" si="163"/>
        <v>photography</v>
      </c>
      <c r="R1757" s="3" t="str">
        <f t="shared" si="164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31" x14ac:dyDescent="0.3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22">
        <f t="shared" si="165"/>
        <v>102.82909090909091</v>
      </c>
      <c r="P1758" s="3">
        <f t="shared" si="162"/>
        <v>47.13</v>
      </c>
      <c r="Q1758" s="3" t="str">
        <f t="shared" si="163"/>
        <v>photography</v>
      </c>
      <c r="R1758" s="3" t="str">
        <f t="shared" si="164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1" x14ac:dyDescent="0.3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22">
        <f t="shared" si="165"/>
        <v>115.99999999999999</v>
      </c>
      <c r="P1759" s="3">
        <f t="shared" si="162"/>
        <v>414.28571428571428</v>
      </c>
      <c r="Q1759" s="3" t="str">
        <f t="shared" si="163"/>
        <v>photography</v>
      </c>
      <c r="R1759" s="3" t="str">
        <f t="shared" si="164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31" x14ac:dyDescent="0.3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22">
        <f t="shared" si="165"/>
        <v>114.7</v>
      </c>
      <c r="P1760" s="3">
        <f t="shared" si="162"/>
        <v>42.481481481481481</v>
      </c>
      <c r="Q1760" s="3" t="str">
        <f t="shared" si="163"/>
        <v>photography</v>
      </c>
      <c r="R1760" s="3" t="str">
        <f t="shared" si="164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x14ac:dyDescent="0.3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22">
        <f t="shared" si="165"/>
        <v>106.60000000000001</v>
      </c>
      <c r="P1761" s="3">
        <f t="shared" si="162"/>
        <v>108.77551020408163</v>
      </c>
      <c r="Q1761" s="3" t="str">
        <f t="shared" si="163"/>
        <v>photography</v>
      </c>
      <c r="R1761" s="3" t="str">
        <f t="shared" si="164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31" x14ac:dyDescent="0.3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22">
        <f t="shared" si="165"/>
        <v>165.44</v>
      </c>
      <c r="P1762" s="3">
        <f t="shared" si="162"/>
        <v>81.098039215686271</v>
      </c>
      <c r="Q1762" s="3" t="str">
        <f t="shared" si="163"/>
        <v>photography</v>
      </c>
      <c r="R1762" s="3" t="str">
        <f t="shared" si="164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1" x14ac:dyDescent="0.3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22">
        <f t="shared" si="165"/>
        <v>155</v>
      </c>
      <c r="P1763" s="3">
        <f t="shared" si="162"/>
        <v>51.666666666666664</v>
      </c>
      <c r="Q1763" s="3" t="str">
        <f t="shared" si="163"/>
        <v>photography</v>
      </c>
      <c r="R1763" s="3" t="str">
        <f t="shared" si="164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x14ac:dyDescent="0.3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22">
        <f t="shared" si="165"/>
        <v>885</v>
      </c>
      <c r="P1764" s="3">
        <f t="shared" si="162"/>
        <v>35.4</v>
      </c>
      <c r="Q1764" s="3" t="str">
        <f t="shared" si="163"/>
        <v>photography</v>
      </c>
      <c r="R1764" s="3" t="str">
        <f t="shared" si="164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31" x14ac:dyDescent="0.3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22">
        <f t="shared" si="165"/>
        <v>101.90833333333333</v>
      </c>
      <c r="P1765" s="3">
        <f t="shared" si="162"/>
        <v>103.63559322033899</v>
      </c>
      <c r="Q1765" s="3" t="str">
        <f t="shared" si="163"/>
        <v>photography</v>
      </c>
      <c r="R1765" s="3" t="str">
        <f t="shared" si="164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31" x14ac:dyDescent="0.3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22">
        <f t="shared" si="165"/>
        <v>19.600000000000001</v>
      </c>
      <c r="P1766" s="3">
        <f t="shared" si="162"/>
        <v>55.282051282051285</v>
      </c>
      <c r="Q1766" s="3" t="str">
        <f t="shared" si="163"/>
        <v>photography</v>
      </c>
      <c r="R1766" s="3" t="str">
        <f t="shared" si="164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31" x14ac:dyDescent="0.3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22">
        <f t="shared" si="165"/>
        <v>59.467839999999995</v>
      </c>
      <c r="P1767" s="3">
        <f t="shared" si="162"/>
        <v>72.16970873786407</v>
      </c>
      <c r="Q1767" s="3" t="str">
        <f t="shared" si="163"/>
        <v>photography</v>
      </c>
      <c r="R1767" s="3" t="str">
        <f t="shared" si="164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1" x14ac:dyDescent="0.3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22">
        <f t="shared" si="165"/>
        <v>0</v>
      </c>
      <c r="P1768" s="3" t="e">
        <f t="shared" si="162"/>
        <v>#DIV/0!</v>
      </c>
      <c r="Q1768" s="3" t="str">
        <f t="shared" si="163"/>
        <v>photography</v>
      </c>
      <c r="R1768" s="3" t="str">
        <f t="shared" si="164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1" x14ac:dyDescent="0.3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22">
        <f t="shared" si="165"/>
        <v>45.72</v>
      </c>
      <c r="P1769" s="3">
        <f t="shared" si="162"/>
        <v>58.615384615384613</v>
      </c>
      <c r="Q1769" s="3" t="str">
        <f t="shared" si="163"/>
        <v>photography</v>
      </c>
      <c r="R1769" s="3" t="str">
        <f t="shared" si="164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31" x14ac:dyDescent="0.3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22">
        <f t="shared" si="165"/>
        <v>3.74</v>
      </c>
      <c r="P1770" s="3">
        <f t="shared" si="162"/>
        <v>12.466666666666667</v>
      </c>
      <c r="Q1770" s="3" t="str">
        <f t="shared" si="163"/>
        <v>photography</v>
      </c>
      <c r="R1770" s="3" t="str">
        <f t="shared" si="164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31" x14ac:dyDescent="0.3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22">
        <f t="shared" si="165"/>
        <v>2.7025000000000001</v>
      </c>
      <c r="P1771" s="3">
        <f t="shared" si="162"/>
        <v>49.136363636363633</v>
      </c>
      <c r="Q1771" s="3" t="str">
        <f t="shared" si="163"/>
        <v>photography</v>
      </c>
      <c r="R1771" s="3" t="str">
        <f t="shared" si="164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31" x14ac:dyDescent="0.3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22">
        <f t="shared" si="165"/>
        <v>56.51428571428572</v>
      </c>
      <c r="P1772" s="3">
        <f t="shared" si="162"/>
        <v>150.5</v>
      </c>
      <c r="Q1772" s="3" t="str">
        <f t="shared" si="163"/>
        <v>photography</v>
      </c>
      <c r="R1772" s="3" t="str">
        <f t="shared" si="164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31" x14ac:dyDescent="0.3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22">
        <f t="shared" si="165"/>
        <v>21.30952380952381</v>
      </c>
      <c r="P1773" s="3">
        <f t="shared" si="162"/>
        <v>35.799999999999997</v>
      </c>
      <c r="Q1773" s="3" t="str">
        <f t="shared" si="163"/>
        <v>photography</v>
      </c>
      <c r="R1773" s="3" t="str">
        <f t="shared" si="164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1" x14ac:dyDescent="0.3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22">
        <f t="shared" si="165"/>
        <v>15.6</v>
      </c>
      <c r="P1774" s="3">
        <f t="shared" si="162"/>
        <v>45.157894736842103</v>
      </c>
      <c r="Q1774" s="3" t="str">
        <f t="shared" si="163"/>
        <v>photography</v>
      </c>
      <c r="R1774" s="3" t="str">
        <f t="shared" si="164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31" x14ac:dyDescent="0.3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22">
        <f t="shared" si="165"/>
        <v>6.2566666666666677</v>
      </c>
      <c r="P1775" s="3">
        <f t="shared" si="162"/>
        <v>98.78947368421052</v>
      </c>
      <c r="Q1775" s="3" t="str">
        <f t="shared" si="163"/>
        <v>photography</v>
      </c>
      <c r="R1775" s="3" t="str">
        <f t="shared" si="164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31" x14ac:dyDescent="0.3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22">
        <f t="shared" si="165"/>
        <v>45.92</v>
      </c>
      <c r="P1776" s="3">
        <f t="shared" si="162"/>
        <v>88.307692307692307</v>
      </c>
      <c r="Q1776" s="3" t="str">
        <f t="shared" si="163"/>
        <v>photography</v>
      </c>
      <c r="R1776" s="3" t="str">
        <f t="shared" si="164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31" x14ac:dyDescent="0.3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22">
        <f t="shared" si="165"/>
        <v>65.101538461538468</v>
      </c>
      <c r="P1777" s="3">
        <f t="shared" si="162"/>
        <v>170.62903225806451</v>
      </c>
      <c r="Q1777" s="3" t="str">
        <f t="shared" si="163"/>
        <v>photography</v>
      </c>
      <c r="R1777" s="3" t="str">
        <f t="shared" si="164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31" x14ac:dyDescent="0.3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22">
        <f t="shared" si="165"/>
        <v>6.7</v>
      </c>
      <c r="P1778" s="3">
        <f t="shared" si="162"/>
        <v>83.75</v>
      </c>
      <c r="Q1778" s="3" t="str">
        <f t="shared" si="163"/>
        <v>photography</v>
      </c>
      <c r="R1778" s="3" t="str">
        <f t="shared" si="164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31" x14ac:dyDescent="0.3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22">
        <f t="shared" si="165"/>
        <v>13.5625</v>
      </c>
      <c r="P1779" s="3">
        <f t="shared" si="162"/>
        <v>65.099999999999994</v>
      </c>
      <c r="Q1779" s="3" t="str">
        <f t="shared" si="163"/>
        <v>photography</v>
      </c>
      <c r="R1779" s="3" t="str">
        <f t="shared" si="164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31" x14ac:dyDescent="0.3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22">
        <f t="shared" si="165"/>
        <v>1.9900000000000002</v>
      </c>
      <c r="P1780" s="3">
        <f t="shared" si="162"/>
        <v>66.333333333333329</v>
      </c>
      <c r="Q1780" s="3" t="str">
        <f t="shared" si="163"/>
        <v>photography</v>
      </c>
      <c r="R1780" s="3" t="str">
        <f t="shared" si="164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31" x14ac:dyDescent="0.3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22">
        <f t="shared" si="165"/>
        <v>36.236363636363642</v>
      </c>
      <c r="P1781" s="3">
        <f t="shared" si="162"/>
        <v>104.89473684210526</v>
      </c>
      <c r="Q1781" s="3" t="str">
        <f t="shared" si="163"/>
        <v>photography</v>
      </c>
      <c r="R1781" s="3" t="str">
        <f t="shared" si="164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31" x14ac:dyDescent="0.3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22">
        <f t="shared" si="165"/>
        <v>39.743333333333339</v>
      </c>
      <c r="P1782" s="3">
        <f t="shared" si="162"/>
        <v>78.440789473684205</v>
      </c>
      <c r="Q1782" s="3" t="str">
        <f t="shared" si="163"/>
        <v>photography</v>
      </c>
      <c r="R1782" s="3" t="str">
        <f t="shared" si="164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31" x14ac:dyDescent="0.3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22">
        <f t="shared" si="165"/>
        <v>25.763636363636365</v>
      </c>
      <c r="P1783" s="3">
        <f t="shared" si="162"/>
        <v>59.041666666666664</v>
      </c>
      <c r="Q1783" s="3" t="str">
        <f t="shared" si="163"/>
        <v>photography</v>
      </c>
      <c r="R1783" s="3" t="str">
        <f t="shared" si="164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31" x14ac:dyDescent="0.3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22">
        <f t="shared" si="165"/>
        <v>15.491428571428573</v>
      </c>
      <c r="P1784" s="3">
        <f t="shared" si="162"/>
        <v>71.34210526315789</v>
      </c>
      <c r="Q1784" s="3" t="str">
        <f t="shared" si="163"/>
        <v>photography</v>
      </c>
      <c r="R1784" s="3" t="str">
        <f t="shared" si="164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31" x14ac:dyDescent="0.3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22">
        <f t="shared" si="165"/>
        <v>23.692499999999999</v>
      </c>
      <c r="P1785" s="3">
        <f t="shared" si="162"/>
        <v>51.227027027027027</v>
      </c>
      <c r="Q1785" s="3" t="str">
        <f t="shared" si="163"/>
        <v>photography</v>
      </c>
      <c r="R1785" s="3" t="str">
        <f t="shared" si="164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31" x14ac:dyDescent="0.3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22">
        <f t="shared" si="165"/>
        <v>39.76</v>
      </c>
      <c r="P1786" s="3">
        <f t="shared" si="162"/>
        <v>60.242424242424242</v>
      </c>
      <c r="Q1786" s="3" t="str">
        <f t="shared" si="163"/>
        <v>photography</v>
      </c>
      <c r="R1786" s="3" t="str">
        <f t="shared" si="164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31" x14ac:dyDescent="0.3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22">
        <f t="shared" si="165"/>
        <v>20.220833333333331</v>
      </c>
      <c r="P1787" s="3">
        <f t="shared" si="162"/>
        <v>44.935185185185183</v>
      </c>
      <c r="Q1787" s="3" t="str">
        <f t="shared" si="163"/>
        <v>photography</v>
      </c>
      <c r="R1787" s="3" t="str">
        <f t="shared" si="164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31" x14ac:dyDescent="0.3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22">
        <f t="shared" si="165"/>
        <v>47.631578947368418</v>
      </c>
      <c r="P1788" s="3">
        <f t="shared" si="162"/>
        <v>31.206896551724139</v>
      </c>
      <c r="Q1788" s="3" t="str">
        <f t="shared" si="163"/>
        <v>photography</v>
      </c>
      <c r="R1788" s="3" t="str">
        <f t="shared" si="164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31" x14ac:dyDescent="0.3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22">
        <f t="shared" si="165"/>
        <v>15.329999999999998</v>
      </c>
      <c r="P1789" s="3">
        <f t="shared" si="162"/>
        <v>63.875</v>
      </c>
      <c r="Q1789" s="3" t="str">
        <f t="shared" si="163"/>
        <v>photography</v>
      </c>
      <c r="R1789" s="3" t="str">
        <f t="shared" si="164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31" x14ac:dyDescent="0.3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22">
        <f t="shared" si="165"/>
        <v>1.3818181818181818</v>
      </c>
      <c r="P1790" s="3">
        <f t="shared" si="162"/>
        <v>19</v>
      </c>
      <c r="Q1790" s="3" t="str">
        <f t="shared" si="163"/>
        <v>photography</v>
      </c>
      <c r="R1790" s="3" t="str">
        <f t="shared" si="164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31" x14ac:dyDescent="0.3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22">
        <f t="shared" si="165"/>
        <v>0.5</v>
      </c>
      <c r="P1791" s="3">
        <f t="shared" si="162"/>
        <v>10</v>
      </c>
      <c r="Q1791" s="3" t="str">
        <f t="shared" si="163"/>
        <v>photography</v>
      </c>
      <c r="R1791" s="3" t="str">
        <f t="shared" si="164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31" x14ac:dyDescent="0.3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22">
        <f t="shared" si="165"/>
        <v>4.957575757575758</v>
      </c>
      <c r="P1792" s="3">
        <f t="shared" si="162"/>
        <v>109.06666666666666</v>
      </c>
      <c r="Q1792" s="3" t="str">
        <f t="shared" si="163"/>
        <v>photography</v>
      </c>
      <c r="R1792" s="3" t="str">
        <f t="shared" si="164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1" x14ac:dyDescent="0.3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22">
        <f t="shared" si="165"/>
        <v>3.5666666666666664</v>
      </c>
      <c r="P1793" s="3">
        <f t="shared" si="162"/>
        <v>26.75</v>
      </c>
      <c r="Q1793" s="3" t="str">
        <f t="shared" si="163"/>
        <v>photography</v>
      </c>
      <c r="R1793" s="3" t="str">
        <f t="shared" si="164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1" x14ac:dyDescent="0.3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22">
        <f t="shared" si="165"/>
        <v>61.124000000000002</v>
      </c>
      <c r="P1794" s="3">
        <f t="shared" ref="P1794:P1857" si="168">E1794/L1794</f>
        <v>109.93525179856115</v>
      </c>
      <c r="Q1794" s="3" t="str">
        <f t="shared" ref="Q1794:Q1857" si="169">LEFT(N1794,FIND("/",N1794)-1)</f>
        <v>photography</v>
      </c>
      <c r="R1794" s="3" t="str">
        <f t="shared" ref="R1794:R1857" si="170">RIGHT(N1794,LEN(N1794)-SEARCH("/",N1794))</f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31" x14ac:dyDescent="0.3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22">
        <f t="shared" ref="O1795:O1858" si="171">E1795/D1795*100</f>
        <v>1.3333333333333335</v>
      </c>
      <c r="P1795" s="3">
        <f t="shared" si="168"/>
        <v>20</v>
      </c>
      <c r="Q1795" s="3" t="str">
        <f t="shared" si="169"/>
        <v>photography</v>
      </c>
      <c r="R1795" s="3" t="str">
        <f t="shared" si="170"/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31" x14ac:dyDescent="0.3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22">
        <f t="shared" si="171"/>
        <v>11.077777777777778</v>
      </c>
      <c r="P1796" s="3">
        <f t="shared" si="168"/>
        <v>55.388888888888886</v>
      </c>
      <c r="Q1796" s="3" t="str">
        <f t="shared" si="169"/>
        <v>photography</v>
      </c>
      <c r="R1796" s="3" t="str">
        <f t="shared" si="170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31" x14ac:dyDescent="0.3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22">
        <f t="shared" si="171"/>
        <v>38.735714285714288</v>
      </c>
      <c r="P1797" s="3">
        <f t="shared" si="168"/>
        <v>133.90123456790124</v>
      </c>
      <c r="Q1797" s="3" t="str">
        <f t="shared" si="169"/>
        <v>photography</v>
      </c>
      <c r="R1797" s="3" t="str">
        <f t="shared" si="170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31" x14ac:dyDescent="0.3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22">
        <f t="shared" si="171"/>
        <v>22.05263157894737</v>
      </c>
      <c r="P1798" s="3">
        <f t="shared" si="168"/>
        <v>48.720930232558139</v>
      </c>
      <c r="Q1798" s="3" t="str">
        <f t="shared" si="169"/>
        <v>photography</v>
      </c>
      <c r="R1798" s="3" t="str">
        <f t="shared" si="170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31" x14ac:dyDescent="0.3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22">
        <f t="shared" si="171"/>
        <v>67.55</v>
      </c>
      <c r="P1799" s="3">
        <f t="shared" si="168"/>
        <v>48.25</v>
      </c>
      <c r="Q1799" s="3" t="str">
        <f t="shared" si="169"/>
        <v>photography</v>
      </c>
      <c r="R1799" s="3" t="str">
        <f t="shared" si="170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31" x14ac:dyDescent="0.3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22">
        <f t="shared" si="171"/>
        <v>13.637499999999999</v>
      </c>
      <c r="P1800" s="3">
        <f t="shared" si="168"/>
        <v>58.972972972972975</v>
      </c>
      <c r="Q1800" s="3" t="str">
        <f t="shared" si="169"/>
        <v>photography</v>
      </c>
      <c r="R1800" s="3" t="str">
        <f t="shared" si="170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x14ac:dyDescent="0.3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22">
        <f t="shared" si="171"/>
        <v>1.7457500000000001</v>
      </c>
      <c r="P1801" s="3">
        <f t="shared" si="168"/>
        <v>11.638333333333334</v>
      </c>
      <c r="Q1801" s="3" t="str">
        <f t="shared" si="169"/>
        <v>photography</v>
      </c>
      <c r="R1801" s="3" t="str">
        <f t="shared" si="170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31" x14ac:dyDescent="0.3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22">
        <f t="shared" si="171"/>
        <v>20.44963251188932</v>
      </c>
      <c r="P1802" s="3">
        <f t="shared" si="168"/>
        <v>83.716814159292042</v>
      </c>
      <c r="Q1802" s="3" t="str">
        <f t="shared" si="169"/>
        <v>photography</v>
      </c>
      <c r="R1802" s="3" t="str">
        <f t="shared" si="170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31" x14ac:dyDescent="0.3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22">
        <f t="shared" si="171"/>
        <v>13.852941176470587</v>
      </c>
      <c r="P1803" s="3">
        <f t="shared" si="168"/>
        <v>63.648648648648646</v>
      </c>
      <c r="Q1803" s="3" t="str">
        <f t="shared" si="169"/>
        <v>photography</v>
      </c>
      <c r="R1803" s="3" t="str">
        <f t="shared" si="170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1" x14ac:dyDescent="0.3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22">
        <f t="shared" si="171"/>
        <v>48.485714285714288</v>
      </c>
      <c r="P1804" s="3">
        <f t="shared" si="168"/>
        <v>94.277777777777771</v>
      </c>
      <c r="Q1804" s="3" t="str">
        <f t="shared" si="169"/>
        <v>photography</v>
      </c>
      <c r="R1804" s="3" t="str">
        <f t="shared" si="170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31" x14ac:dyDescent="0.3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22">
        <f t="shared" si="171"/>
        <v>30.8</v>
      </c>
      <c r="P1805" s="3">
        <f t="shared" si="168"/>
        <v>71.86666666666666</v>
      </c>
      <c r="Q1805" s="3" t="str">
        <f t="shared" si="169"/>
        <v>photography</v>
      </c>
      <c r="R1805" s="3" t="str">
        <f t="shared" si="170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31" x14ac:dyDescent="0.3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22">
        <f t="shared" si="171"/>
        <v>35.174193548387095</v>
      </c>
      <c r="P1806" s="3">
        <f t="shared" si="168"/>
        <v>104.84615384615384</v>
      </c>
      <c r="Q1806" s="3" t="str">
        <f t="shared" si="169"/>
        <v>photography</v>
      </c>
      <c r="R1806" s="3" t="str">
        <f t="shared" si="170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31" x14ac:dyDescent="0.3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22">
        <f t="shared" si="171"/>
        <v>36.404444444444444</v>
      </c>
      <c r="P1807" s="3">
        <f t="shared" si="168"/>
        <v>67.139344262295083</v>
      </c>
      <c r="Q1807" s="3" t="str">
        <f t="shared" si="169"/>
        <v>photography</v>
      </c>
      <c r="R1807" s="3" t="str">
        <f t="shared" si="170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31" x14ac:dyDescent="0.3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22">
        <f t="shared" si="171"/>
        <v>2.9550000000000001</v>
      </c>
      <c r="P1808" s="3">
        <f t="shared" si="168"/>
        <v>73.875</v>
      </c>
      <c r="Q1808" s="3" t="str">
        <f t="shared" si="169"/>
        <v>photography</v>
      </c>
      <c r="R1808" s="3" t="str">
        <f t="shared" si="170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x14ac:dyDescent="0.3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22">
        <f t="shared" si="171"/>
        <v>11.06</v>
      </c>
      <c r="P1809" s="3">
        <f t="shared" si="168"/>
        <v>69.125</v>
      </c>
      <c r="Q1809" s="3" t="str">
        <f t="shared" si="169"/>
        <v>photography</v>
      </c>
      <c r="R1809" s="3" t="str">
        <f t="shared" si="170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31" x14ac:dyDescent="0.3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22">
        <f t="shared" si="171"/>
        <v>41.407142857142858</v>
      </c>
      <c r="P1810" s="3">
        <f t="shared" si="168"/>
        <v>120.77083333333333</v>
      </c>
      <c r="Q1810" s="3" t="str">
        <f t="shared" si="169"/>
        <v>photography</v>
      </c>
      <c r="R1810" s="3" t="str">
        <f t="shared" si="170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31" x14ac:dyDescent="0.3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22">
        <f t="shared" si="171"/>
        <v>10.857142857142858</v>
      </c>
      <c r="P1811" s="3">
        <f t="shared" si="168"/>
        <v>42.222222222222221</v>
      </c>
      <c r="Q1811" s="3" t="str">
        <f t="shared" si="169"/>
        <v>photography</v>
      </c>
      <c r="R1811" s="3" t="str">
        <f t="shared" si="170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31" x14ac:dyDescent="0.3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22">
        <f t="shared" si="171"/>
        <v>3.3333333333333335</v>
      </c>
      <c r="P1812" s="3">
        <f t="shared" si="168"/>
        <v>7.5</v>
      </c>
      <c r="Q1812" s="3" t="str">
        <f t="shared" si="169"/>
        <v>photography</v>
      </c>
      <c r="R1812" s="3" t="str">
        <f t="shared" si="170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1" x14ac:dyDescent="0.3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22">
        <f t="shared" si="171"/>
        <v>7.407407407407407E-2</v>
      </c>
      <c r="P1813" s="3">
        <f t="shared" si="168"/>
        <v>1.5384615384615385</v>
      </c>
      <c r="Q1813" s="3" t="str">
        <f t="shared" si="169"/>
        <v>photography</v>
      </c>
      <c r="R1813" s="3" t="str">
        <f t="shared" si="170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31" x14ac:dyDescent="0.3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22">
        <f t="shared" si="171"/>
        <v>13.307692307692307</v>
      </c>
      <c r="P1814" s="3">
        <f t="shared" si="168"/>
        <v>37.608695652173914</v>
      </c>
      <c r="Q1814" s="3" t="str">
        <f t="shared" si="169"/>
        <v>photography</v>
      </c>
      <c r="R1814" s="3" t="str">
        <f t="shared" si="170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31" x14ac:dyDescent="0.3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22">
        <f t="shared" si="171"/>
        <v>0</v>
      </c>
      <c r="P1815" s="3" t="e">
        <f t="shared" si="168"/>
        <v>#DIV/0!</v>
      </c>
      <c r="Q1815" s="3" t="str">
        <f t="shared" si="169"/>
        <v>photography</v>
      </c>
      <c r="R1815" s="3" t="str">
        <f t="shared" si="170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31" x14ac:dyDescent="0.3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22">
        <f t="shared" si="171"/>
        <v>49.183333333333337</v>
      </c>
      <c r="P1816" s="3">
        <f t="shared" si="168"/>
        <v>42.157142857142858</v>
      </c>
      <c r="Q1816" s="3" t="str">
        <f t="shared" si="169"/>
        <v>photography</v>
      </c>
      <c r="R1816" s="3" t="str">
        <f t="shared" si="170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31" x14ac:dyDescent="0.3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22">
        <f t="shared" si="171"/>
        <v>0</v>
      </c>
      <c r="P1817" s="3" t="e">
        <f t="shared" si="168"/>
        <v>#DIV/0!</v>
      </c>
      <c r="Q1817" s="3" t="str">
        <f t="shared" si="169"/>
        <v>photography</v>
      </c>
      <c r="R1817" s="3" t="str">
        <f t="shared" si="170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31" x14ac:dyDescent="0.3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22">
        <f t="shared" si="171"/>
        <v>2.036</v>
      </c>
      <c r="P1818" s="3">
        <f t="shared" si="168"/>
        <v>84.833333333333329</v>
      </c>
      <c r="Q1818" s="3" t="str">
        <f t="shared" si="169"/>
        <v>photography</v>
      </c>
      <c r="R1818" s="3" t="str">
        <f t="shared" si="170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1" x14ac:dyDescent="0.3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22">
        <f t="shared" si="171"/>
        <v>52.327777777777776</v>
      </c>
      <c r="P1819" s="3">
        <f t="shared" si="168"/>
        <v>94.19</v>
      </c>
      <c r="Q1819" s="3" t="str">
        <f t="shared" si="169"/>
        <v>photography</v>
      </c>
      <c r="R1819" s="3" t="str">
        <f t="shared" si="170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1" x14ac:dyDescent="0.3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22">
        <f t="shared" si="171"/>
        <v>0</v>
      </c>
      <c r="P1820" s="3" t="e">
        <f t="shared" si="168"/>
        <v>#DIV/0!</v>
      </c>
      <c r="Q1820" s="3" t="str">
        <f t="shared" si="169"/>
        <v>photography</v>
      </c>
      <c r="R1820" s="3" t="str">
        <f t="shared" si="170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31" x14ac:dyDescent="0.3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22">
        <f t="shared" si="171"/>
        <v>2.083333333333333</v>
      </c>
      <c r="P1821" s="3">
        <f t="shared" si="168"/>
        <v>6.25</v>
      </c>
      <c r="Q1821" s="3" t="str">
        <f t="shared" si="169"/>
        <v>photography</v>
      </c>
      <c r="R1821" s="3" t="str">
        <f t="shared" si="170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31" x14ac:dyDescent="0.3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22">
        <f t="shared" si="171"/>
        <v>6.565384615384616</v>
      </c>
      <c r="P1822" s="3">
        <f t="shared" si="168"/>
        <v>213.375</v>
      </c>
      <c r="Q1822" s="3" t="str">
        <f t="shared" si="169"/>
        <v>photography</v>
      </c>
      <c r="R1822" s="3" t="str">
        <f t="shared" si="170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31" x14ac:dyDescent="0.3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22">
        <f t="shared" si="171"/>
        <v>134.88999999999999</v>
      </c>
      <c r="P1823" s="3">
        <f t="shared" si="168"/>
        <v>59.162280701754383</v>
      </c>
      <c r="Q1823" s="3" t="str">
        <f t="shared" si="169"/>
        <v>music</v>
      </c>
      <c r="R1823" s="3" t="str">
        <f t="shared" si="170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1" x14ac:dyDescent="0.3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22">
        <f t="shared" si="171"/>
        <v>100</v>
      </c>
      <c r="P1824" s="3">
        <f t="shared" si="168"/>
        <v>27.272727272727273</v>
      </c>
      <c r="Q1824" s="3" t="str">
        <f t="shared" si="169"/>
        <v>music</v>
      </c>
      <c r="R1824" s="3" t="str">
        <f t="shared" si="170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31" x14ac:dyDescent="0.3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22">
        <f t="shared" si="171"/>
        <v>115.85714285714286</v>
      </c>
      <c r="P1825" s="3">
        <f t="shared" si="168"/>
        <v>24.575757575757574</v>
      </c>
      <c r="Q1825" s="3" t="str">
        <f t="shared" si="169"/>
        <v>music</v>
      </c>
      <c r="R1825" s="3" t="str">
        <f t="shared" si="170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22">
        <f t="shared" si="171"/>
        <v>100.06666666666666</v>
      </c>
      <c r="P1826" s="3">
        <f t="shared" si="168"/>
        <v>75.05</v>
      </c>
      <c r="Q1826" s="3" t="str">
        <f t="shared" si="169"/>
        <v>music</v>
      </c>
      <c r="R1826" s="3" t="str">
        <f t="shared" si="170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31" x14ac:dyDescent="0.3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22">
        <f t="shared" si="171"/>
        <v>105.05</v>
      </c>
      <c r="P1827" s="3">
        <f t="shared" si="168"/>
        <v>42.02</v>
      </c>
      <c r="Q1827" s="3" t="str">
        <f t="shared" si="169"/>
        <v>music</v>
      </c>
      <c r="R1827" s="3" t="str">
        <f t="shared" si="170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x14ac:dyDescent="0.3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22">
        <f t="shared" si="171"/>
        <v>101</v>
      </c>
      <c r="P1828" s="3">
        <f t="shared" si="168"/>
        <v>53.157894736842103</v>
      </c>
      <c r="Q1828" s="3" t="str">
        <f t="shared" si="169"/>
        <v>music</v>
      </c>
      <c r="R1828" s="3" t="str">
        <f t="shared" si="170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31" x14ac:dyDescent="0.3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22">
        <f t="shared" si="171"/>
        <v>100.66250000000001</v>
      </c>
      <c r="P1829" s="3">
        <f t="shared" si="168"/>
        <v>83.885416666666671</v>
      </c>
      <c r="Q1829" s="3" t="str">
        <f t="shared" si="169"/>
        <v>music</v>
      </c>
      <c r="R1829" s="3" t="str">
        <f t="shared" si="170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31" x14ac:dyDescent="0.3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22">
        <f t="shared" si="171"/>
        <v>100.16000000000001</v>
      </c>
      <c r="P1830" s="3">
        <f t="shared" si="168"/>
        <v>417.33333333333331</v>
      </c>
      <c r="Q1830" s="3" t="str">
        <f t="shared" si="169"/>
        <v>music</v>
      </c>
      <c r="R1830" s="3" t="str">
        <f t="shared" si="170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31" x14ac:dyDescent="0.3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22">
        <f t="shared" si="171"/>
        <v>166.68333333333334</v>
      </c>
      <c r="P1831" s="3">
        <f t="shared" si="168"/>
        <v>75.765151515151516</v>
      </c>
      <c r="Q1831" s="3" t="str">
        <f t="shared" si="169"/>
        <v>music</v>
      </c>
      <c r="R1831" s="3" t="str">
        <f t="shared" si="170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31" x14ac:dyDescent="0.3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22">
        <f t="shared" si="171"/>
        <v>101.53333333333335</v>
      </c>
      <c r="P1832" s="3">
        <f t="shared" si="168"/>
        <v>67.389380530973455</v>
      </c>
      <c r="Q1832" s="3" t="str">
        <f t="shared" si="169"/>
        <v>music</v>
      </c>
      <c r="R1832" s="3" t="str">
        <f t="shared" si="170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31" x14ac:dyDescent="0.3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22">
        <f t="shared" si="171"/>
        <v>103</v>
      </c>
      <c r="P1833" s="3">
        <f t="shared" si="168"/>
        <v>73.571428571428569</v>
      </c>
      <c r="Q1833" s="3" t="str">
        <f t="shared" si="169"/>
        <v>music</v>
      </c>
      <c r="R1833" s="3" t="str">
        <f t="shared" si="170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31" x14ac:dyDescent="0.3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22">
        <f t="shared" si="171"/>
        <v>142.85714285714286</v>
      </c>
      <c r="P1834" s="3">
        <f t="shared" si="168"/>
        <v>25</v>
      </c>
      <c r="Q1834" s="3" t="str">
        <f t="shared" si="169"/>
        <v>music</v>
      </c>
      <c r="R1834" s="3" t="str">
        <f t="shared" si="170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31" x14ac:dyDescent="0.3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22">
        <f t="shared" si="171"/>
        <v>262.5</v>
      </c>
      <c r="P1835" s="3">
        <f t="shared" si="168"/>
        <v>42</v>
      </c>
      <c r="Q1835" s="3" t="str">
        <f t="shared" si="169"/>
        <v>music</v>
      </c>
      <c r="R1835" s="3" t="str">
        <f t="shared" si="170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x14ac:dyDescent="0.3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22">
        <f t="shared" si="171"/>
        <v>118.05000000000001</v>
      </c>
      <c r="P1836" s="3">
        <f t="shared" si="168"/>
        <v>131.16666666666666</v>
      </c>
      <c r="Q1836" s="3" t="str">
        <f t="shared" si="169"/>
        <v>music</v>
      </c>
      <c r="R1836" s="3" t="str">
        <f t="shared" si="170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46.5" x14ac:dyDescent="0.3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22">
        <f t="shared" si="171"/>
        <v>104</v>
      </c>
      <c r="P1837" s="3">
        <f t="shared" si="168"/>
        <v>47.272727272727273</v>
      </c>
      <c r="Q1837" s="3" t="str">
        <f t="shared" si="169"/>
        <v>music</v>
      </c>
      <c r="R1837" s="3" t="str">
        <f t="shared" si="170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x14ac:dyDescent="0.3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22">
        <f t="shared" si="171"/>
        <v>200.34</v>
      </c>
      <c r="P1838" s="3">
        <f t="shared" si="168"/>
        <v>182.12727272727273</v>
      </c>
      <c r="Q1838" s="3" t="str">
        <f t="shared" si="169"/>
        <v>music</v>
      </c>
      <c r="R1838" s="3" t="str">
        <f t="shared" si="170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31" x14ac:dyDescent="0.3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22">
        <f t="shared" si="171"/>
        <v>306.83333333333331</v>
      </c>
      <c r="P1839" s="3">
        <f t="shared" si="168"/>
        <v>61.366666666666667</v>
      </c>
      <c r="Q1839" s="3" t="str">
        <f t="shared" si="169"/>
        <v>music</v>
      </c>
      <c r="R1839" s="3" t="str">
        <f t="shared" si="170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31" x14ac:dyDescent="0.3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22">
        <f t="shared" si="171"/>
        <v>100.149</v>
      </c>
      <c r="P1840" s="3">
        <f t="shared" si="168"/>
        <v>35.767499999999998</v>
      </c>
      <c r="Q1840" s="3" t="str">
        <f t="shared" si="169"/>
        <v>music</v>
      </c>
      <c r="R1840" s="3" t="str">
        <f t="shared" si="170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31" x14ac:dyDescent="0.3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22">
        <f t="shared" si="171"/>
        <v>205.29999999999998</v>
      </c>
      <c r="P1841" s="3">
        <f t="shared" si="168"/>
        <v>45.62222222222222</v>
      </c>
      <c r="Q1841" s="3" t="str">
        <f t="shared" si="169"/>
        <v>music</v>
      </c>
      <c r="R1841" s="3" t="str">
        <f t="shared" si="170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31" x14ac:dyDescent="0.3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22">
        <f t="shared" si="171"/>
        <v>108.88888888888889</v>
      </c>
      <c r="P1842" s="3">
        <f t="shared" si="168"/>
        <v>75.384615384615387</v>
      </c>
      <c r="Q1842" s="3" t="str">
        <f t="shared" si="169"/>
        <v>music</v>
      </c>
      <c r="R1842" s="3" t="str">
        <f t="shared" si="170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1" x14ac:dyDescent="0.3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22">
        <f t="shared" si="171"/>
        <v>101.75</v>
      </c>
      <c r="P1843" s="3">
        <f t="shared" si="168"/>
        <v>50.875</v>
      </c>
      <c r="Q1843" s="3" t="str">
        <f t="shared" si="169"/>
        <v>music</v>
      </c>
      <c r="R1843" s="3" t="str">
        <f t="shared" si="170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31" x14ac:dyDescent="0.3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22">
        <f t="shared" si="171"/>
        <v>125.25</v>
      </c>
      <c r="P1844" s="3">
        <f t="shared" si="168"/>
        <v>119.28571428571429</v>
      </c>
      <c r="Q1844" s="3" t="str">
        <f t="shared" si="169"/>
        <v>music</v>
      </c>
      <c r="R1844" s="3" t="str">
        <f t="shared" si="170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31" x14ac:dyDescent="0.3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22">
        <f t="shared" si="171"/>
        <v>124.0061</v>
      </c>
      <c r="P1845" s="3">
        <f t="shared" si="168"/>
        <v>92.541865671641801</v>
      </c>
      <c r="Q1845" s="3" t="str">
        <f t="shared" si="169"/>
        <v>music</v>
      </c>
      <c r="R1845" s="3" t="str">
        <f t="shared" si="170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31" x14ac:dyDescent="0.3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22">
        <f t="shared" si="171"/>
        <v>101.4</v>
      </c>
      <c r="P1846" s="3">
        <f t="shared" si="168"/>
        <v>76.05</v>
      </c>
      <c r="Q1846" s="3" t="str">
        <f t="shared" si="169"/>
        <v>music</v>
      </c>
      <c r="R1846" s="3" t="str">
        <f t="shared" si="170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77.5" x14ac:dyDescent="0.3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22">
        <f t="shared" si="171"/>
        <v>100</v>
      </c>
      <c r="P1847" s="3">
        <f t="shared" si="168"/>
        <v>52.631578947368418</v>
      </c>
      <c r="Q1847" s="3" t="str">
        <f t="shared" si="169"/>
        <v>music</v>
      </c>
      <c r="R1847" s="3" t="str">
        <f t="shared" si="170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31" x14ac:dyDescent="0.3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22">
        <f t="shared" si="171"/>
        <v>137.92666666666668</v>
      </c>
      <c r="P1848" s="3">
        <f t="shared" si="168"/>
        <v>98.990430622009569</v>
      </c>
      <c r="Q1848" s="3" t="str">
        <f t="shared" si="169"/>
        <v>music</v>
      </c>
      <c r="R1848" s="3" t="str">
        <f t="shared" si="170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31" x14ac:dyDescent="0.3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22">
        <f t="shared" si="171"/>
        <v>120.88000000000001</v>
      </c>
      <c r="P1849" s="3">
        <f t="shared" si="168"/>
        <v>79.526315789473685</v>
      </c>
      <c r="Q1849" s="3" t="str">
        <f t="shared" si="169"/>
        <v>music</v>
      </c>
      <c r="R1849" s="3" t="str">
        <f t="shared" si="170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31" x14ac:dyDescent="0.3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22">
        <f t="shared" si="171"/>
        <v>107.36666666666667</v>
      </c>
      <c r="P1850" s="3">
        <f t="shared" si="168"/>
        <v>134.20833333333334</v>
      </c>
      <c r="Q1850" s="3" t="str">
        <f t="shared" si="169"/>
        <v>music</v>
      </c>
      <c r="R1850" s="3" t="str">
        <f t="shared" si="170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1" x14ac:dyDescent="0.3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22">
        <f t="shared" si="171"/>
        <v>100.33333333333334</v>
      </c>
      <c r="P1851" s="3">
        <f t="shared" si="168"/>
        <v>37.625</v>
      </c>
      <c r="Q1851" s="3" t="str">
        <f t="shared" si="169"/>
        <v>music</v>
      </c>
      <c r="R1851" s="3" t="str">
        <f t="shared" si="170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31" x14ac:dyDescent="0.3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22">
        <f t="shared" si="171"/>
        <v>101.52222222222223</v>
      </c>
      <c r="P1852" s="3">
        <f t="shared" si="168"/>
        <v>51.044692737430168</v>
      </c>
      <c r="Q1852" s="3" t="str">
        <f t="shared" si="169"/>
        <v>music</v>
      </c>
      <c r="R1852" s="3" t="str">
        <f t="shared" si="170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31" x14ac:dyDescent="0.3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22">
        <f t="shared" si="171"/>
        <v>100.07692307692308</v>
      </c>
      <c r="P1853" s="3">
        <f t="shared" si="168"/>
        <v>50.03846153846154</v>
      </c>
      <c r="Q1853" s="3" t="str">
        <f t="shared" si="169"/>
        <v>music</v>
      </c>
      <c r="R1853" s="3" t="str">
        <f t="shared" si="170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31" x14ac:dyDescent="0.3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22">
        <f t="shared" si="171"/>
        <v>116.96666666666667</v>
      </c>
      <c r="P1854" s="3">
        <f t="shared" si="168"/>
        <v>133.93129770992365</v>
      </c>
      <c r="Q1854" s="3" t="str">
        <f t="shared" si="169"/>
        <v>music</v>
      </c>
      <c r="R1854" s="3" t="str">
        <f t="shared" si="170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31" x14ac:dyDescent="0.3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22">
        <f t="shared" si="171"/>
        <v>101.875</v>
      </c>
      <c r="P1855" s="3">
        <f t="shared" si="168"/>
        <v>58.214285714285715</v>
      </c>
      <c r="Q1855" s="3" t="str">
        <f t="shared" si="169"/>
        <v>music</v>
      </c>
      <c r="R1855" s="3" t="str">
        <f t="shared" si="170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31" x14ac:dyDescent="0.3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22">
        <f t="shared" si="171"/>
        <v>102.12366666666665</v>
      </c>
      <c r="P1856" s="3">
        <f t="shared" si="168"/>
        <v>88.037643678160919</v>
      </c>
      <c r="Q1856" s="3" t="str">
        <f t="shared" si="169"/>
        <v>music</v>
      </c>
      <c r="R1856" s="3" t="str">
        <f t="shared" si="170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31" x14ac:dyDescent="0.3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22">
        <f t="shared" si="171"/>
        <v>154.05897142857143</v>
      </c>
      <c r="P1857" s="3">
        <f t="shared" si="168"/>
        <v>70.576753926701571</v>
      </c>
      <c r="Q1857" s="3" t="str">
        <f t="shared" si="169"/>
        <v>music</v>
      </c>
      <c r="R1857" s="3" t="str">
        <f t="shared" si="170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31" x14ac:dyDescent="0.3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22">
        <f t="shared" si="171"/>
        <v>101.25</v>
      </c>
      <c r="P1858" s="3">
        <f t="shared" ref="P1858:P1921" si="174">E1858/L1858</f>
        <v>53.289473684210527</v>
      </c>
      <c r="Q1858" s="3" t="str">
        <f t="shared" ref="Q1858:Q1921" si="175">LEFT(N1858,FIND("/",N1858)-1)</f>
        <v>music</v>
      </c>
      <c r="R1858" s="3" t="str">
        <f t="shared" ref="R1858:R1921" si="176">RIGHT(N1858,LEN(N1858)-SEARCH("/",N1858))</f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31" x14ac:dyDescent="0.3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22">
        <f t="shared" ref="O1859:O1922" si="177">E1859/D1859*100</f>
        <v>100</v>
      </c>
      <c r="P1859" s="3">
        <f t="shared" si="174"/>
        <v>136.36363636363637</v>
      </c>
      <c r="Q1859" s="3" t="str">
        <f t="shared" si="175"/>
        <v>music</v>
      </c>
      <c r="R1859" s="3" t="str">
        <f t="shared" si="176"/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31" x14ac:dyDescent="0.3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22">
        <f t="shared" si="177"/>
        <v>108.74800874800874</v>
      </c>
      <c r="P1860" s="3">
        <f t="shared" si="174"/>
        <v>40.547315436241611</v>
      </c>
      <c r="Q1860" s="3" t="str">
        <f t="shared" si="175"/>
        <v>music</v>
      </c>
      <c r="R1860" s="3" t="str">
        <f t="shared" si="176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x14ac:dyDescent="0.3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22">
        <f t="shared" si="177"/>
        <v>131.83333333333334</v>
      </c>
      <c r="P1861" s="3">
        <f t="shared" si="174"/>
        <v>70.625</v>
      </c>
      <c r="Q1861" s="3" t="str">
        <f t="shared" si="175"/>
        <v>music</v>
      </c>
      <c r="R1861" s="3" t="str">
        <f t="shared" si="176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31" x14ac:dyDescent="0.3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22">
        <f t="shared" si="177"/>
        <v>133.46666666666667</v>
      </c>
      <c r="P1862" s="3">
        <f t="shared" si="174"/>
        <v>52.684210526315788</v>
      </c>
      <c r="Q1862" s="3" t="str">
        <f t="shared" si="175"/>
        <v>music</v>
      </c>
      <c r="R1862" s="3" t="str">
        <f t="shared" si="176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31" x14ac:dyDescent="0.3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22">
        <f t="shared" si="177"/>
        <v>0</v>
      </c>
      <c r="P1863" s="3" t="e">
        <f t="shared" si="174"/>
        <v>#DIV/0!</v>
      </c>
      <c r="Q1863" s="3" t="str">
        <f t="shared" si="175"/>
        <v>games</v>
      </c>
      <c r="R1863" s="3" t="str">
        <f t="shared" si="176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31" x14ac:dyDescent="0.3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22">
        <f t="shared" si="177"/>
        <v>8.0833333333333321</v>
      </c>
      <c r="P1864" s="3">
        <f t="shared" si="174"/>
        <v>90.9375</v>
      </c>
      <c r="Q1864" s="3" t="str">
        <f t="shared" si="175"/>
        <v>games</v>
      </c>
      <c r="R1864" s="3" t="str">
        <f t="shared" si="176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31" x14ac:dyDescent="0.3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22">
        <f t="shared" si="177"/>
        <v>0.4</v>
      </c>
      <c r="P1865" s="3">
        <f t="shared" si="174"/>
        <v>5</v>
      </c>
      <c r="Q1865" s="3" t="str">
        <f t="shared" si="175"/>
        <v>games</v>
      </c>
      <c r="R1865" s="3" t="str">
        <f t="shared" si="176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31" x14ac:dyDescent="0.3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22">
        <f t="shared" si="177"/>
        <v>42.892307692307689</v>
      </c>
      <c r="P1866" s="3">
        <f t="shared" si="174"/>
        <v>58.083333333333336</v>
      </c>
      <c r="Q1866" s="3" t="str">
        <f t="shared" si="175"/>
        <v>games</v>
      </c>
      <c r="R1866" s="3" t="str">
        <f t="shared" si="176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31" x14ac:dyDescent="0.3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22">
        <f t="shared" si="177"/>
        <v>3.6363636363636364E-3</v>
      </c>
      <c r="P1867" s="3">
        <f t="shared" si="174"/>
        <v>2</v>
      </c>
      <c r="Q1867" s="3" t="str">
        <f t="shared" si="175"/>
        <v>games</v>
      </c>
      <c r="R1867" s="3" t="str">
        <f t="shared" si="176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31" x14ac:dyDescent="0.3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22">
        <f t="shared" si="177"/>
        <v>0.5</v>
      </c>
      <c r="P1868" s="3">
        <f t="shared" si="174"/>
        <v>62.5</v>
      </c>
      <c r="Q1868" s="3" t="str">
        <f t="shared" si="175"/>
        <v>games</v>
      </c>
      <c r="R1868" s="3" t="str">
        <f t="shared" si="176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31" x14ac:dyDescent="0.3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22">
        <f t="shared" si="177"/>
        <v>0.05</v>
      </c>
      <c r="P1869" s="3">
        <f t="shared" si="174"/>
        <v>10</v>
      </c>
      <c r="Q1869" s="3" t="str">
        <f t="shared" si="175"/>
        <v>games</v>
      </c>
      <c r="R1869" s="3" t="str">
        <f t="shared" si="176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31" x14ac:dyDescent="0.3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22">
        <f t="shared" si="177"/>
        <v>4.8680000000000003</v>
      </c>
      <c r="P1870" s="3">
        <f t="shared" si="174"/>
        <v>71.588235294117652</v>
      </c>
      <c r="Q1870" s="3" t="str">
        <f t="shared" si="175"/>
        <v>games</v>
      </c>
      <c r="R1870" s="3" t="str">
        <f t="shared" si="176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31" x14ac:dyDescent="0.3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22">
        <f t="shared" si="177"/>
        <v>0</v>
      </c>
      <c r="P1871" s="3" t="e">
        <f t="shared" si="174"/>
        <v>#DIV/0!</v>
      </c>
      <c r="Q1871" s="3" t="str">
        <f t="shared" si="175"/>
        <v>games</v>
      </c>
      <c r="R1871" s="3" t="str">
        <f t="shared" si="176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31" x14ac:dyDescent="0.3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22">
        <f t="shared" si="177"/>
        <v>10.314285714285715</v>
      </c>
      <c r="P1872" s="3">
        <f t="shared" si="174"/>
        <v>32.81818181818182</v>
      </c>
      <c r="Q1872" s="3" t="str">
        <f t="shared" si="175"/>
        <v>games</v>
      </c>
      <c r="R1872" s="3" t="str">
        <f t="shared" si="176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31" x14ac:dyDescent="0.3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22">
        <f t="shared" si="177"/>
        <v>71.784615384615378</v>
      </c>
      <c r="P1873" s="3">
        <f t="shared" si="174"/>
        <v>49.11578947368421</v>
      </c>
      <c r="Q1873" s="3" t="str">
        <f t="shared" si="175"/>
        <v>games</v>
      </c>
      <c r="R1873" s="3" t="str">
        <f t="shared" si="176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31" x14ac:dyDescent="0.3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22">
        <f t="shared" si="177"/>
        <v>1.06</v>
      </c>
      <c r="P1874" s="3">
        <f t="shared" si="174"/>
        <v>16.307692307692307</v>
      </c>
      <c r="Q1874" s="3" t="str">
        <f t="shared" si="175"/>
        <v>games</v>
      </c>
      <c r="R1874" s="3" t="str">
        <f t="shared" si="176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31" x14ac:dyDescent="0.3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22">
        <f t="shared" si="177"/>
        <v>0.44999999999999996</v>
      </c>
      <c r="P1875" s="3">
        <f t="shared" si="174"/>
        <v>18</v>
      </c>
      <c r="Q1875" s="3" t="str">
        <f t="shared" si="175"/>
        <v>games</v>
      </c>
      <c r="R1875" s="3" t="str">
        <f t="shared" si="176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31" x14ac:dyDescent="0.3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22">
        <f t="shared" si="177"/>
        <v>1.6250000000000001E-2</v>
      </c>
      <c r="P1876" s="3">
        <f t="shared" si="174"/>
        <v>13</v>
      </c>
      <c r="Q1876" s="3" t="str">
        <f t="shared" si="175"/>
        <v>games</v>
      </c>
      <c r="R1876" s="3" t="str">
        <f t="shared" si="176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1" x14ac:dyDescent="0.3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22">
        <f t="shared" si="177"/>
        <v>0.51</v>
      </c>
      <c r="P1877" s="3">
        <f t="shared" si="174"/>
        <v>17</v>
      </c>
      <c r="Q1877" s="3" t="str">
        <f t="shared" si="175"/>
        <v>games</v>
      </c>
      <c r="R1877" s="3" t="str">
        <f t="shared" si="176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31" x14ac:dyDescent="0.3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22">
        <f t="shared" si="177"/>
        <v>0</v>
      </c>
      <c r="P1878" s="3" t="e">
        <f t="shared" si="174"/>
        <v>#DIV/0!</v>
      </c>
      <c r="Q1878" s="3" t="str">
        <f t="shared" si="175"/>
        <v>games</v>
      </c>
      <c r="R1878" s="3" t="str">
        <f t="shared" si="176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1" x14ac:dyDescent="0.3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22">
        <f t="shared" si="177"/>
        <v>0</v>
      </c>
      <c r="P1879" s="3" t="e">
        <f t="shared" si="174"/>
        <v>#DIV/0!</v>
      </c>
      <c r="Q1879" s="3" t="str">
        <f t="shared" si="175"/>
        <v>games</v>
      </c>
      <c r="R1879" s="3" t="str">
        <f t="shared" si="176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31" x14ac:dyDescent="0.3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22">
        <f t="shared" si="177"/>
        <v>0</v>
      </c>
      <c r="P1880" s="3" t="e">
        <f t="shared" si="174"/>
        <v>#DIV/0!</v>
      </c>
      <c r="Q1880" s="3" t="str">
        <f t="shared" si="175"/>
        <v>games</v>
      </c>
      <c r="R1880" s="3" t="str">
        <f t="shared" si="176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31" x14ac:dyDescent="0.3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22">
        <f t="shared" si="177"/>
        <v>0.12</v>
      </c>
      <c r="P1881" s="3">
        <f t="shared" si="174"/>
        <v>3</v>
      </c>
      <c r="Q1881" s="3" t="str">
        <f t="shared" si="175"/>
        <v>games</v>
      </c>
      <c r="R1881" s="3" t="str">
        <f t="shared" si="176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x14ac:dyDescent="0.3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22">
        <f t="shared" si="177"/>
        <v>20.080000000000002</v>
      </c>
      <c r="P1882" s="3">
        <f t="shared" si="174"/>
        <v>41.833333333333336</v>
      </c>
      <c r="Q1882" s="3" t="str">
        <f t="shared" si="175"/>
        <v>games</v>
      </c>
      <c r="R1882" s="3" t="str">
        <f t="shared" si="176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31" x14ac:dyDescent="0.3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22">
        <f t="shared" si="177"/>
        <v>172.68449999999999</v>
      </c>
      <c r="P1883" s="3">
        <f t="shared" si="174"/>
        <v>49.338428571428572</v>
      </c>
      <c r="Q1883" s="3" t="str">
        <f t="shared" si="175"/>
        <v>music</v>
      </c>
      <c r="R1883" s="3" t="str">
        <f t="shared" si="176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31" x14ac:dyDescent="0.3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22">
        <f t="shared" si="177"/>
        <v>100.8955223880597</v>
      </c>
      <c r="P1884" s="3">
        <f t="shared" si="174"/>
        <v>41.728395061728392</v>
      </c>
      <c r="Q1884" s="3" t="str">
        <f t="shared" si="175"/>
        <v>music</v>
      </c>
      <c r="R1884" s="3" t="str">
        <f t="shared" si="176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31" x14ac:dyDescent="0.3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22">
        <f t="shared" si="177"/>
        <v>104.8048048048048</v>
      </c>
      <c r="P1885" s="3">
        <f t="shared" si="174"/>
        <v>32.71875</v>
      </c>
      <c r="Q1885" s="3" t="str">
        <f t="shared" si="175"/>
        <v>music</v>
      </c>
      <c r="R1885" s="3" t="str">
        <f t="shared" si="176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31" x14ac:dyDescent="0.3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22">
        <f t="shared" si="177"/>
        <v>135.1</v>
      </c>
      <c r="P1886" s="3">
        <f t="shared" si="174"/>
        <v>51.96153846153846</v>
      </c>
      <c r="Q1886" s="3" t="str">
        <f t="shared" si="175"/>
        <v>music</v>
      </c>
      <c r="R1886" s="3" t="str">
        <f t="shared" si="176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31" x14ac:dyDescent="0.3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22">
        <f t="shared" si="177"/>
        <v>116.32786885245903</v>
      </c>
      <c r="P1887" s="3">
        <f t="shared" si="174"/>
        <v>50.685714285714283</v>
      </c>
      <c r="Q1887" s="3" t="str">
        <f t="shared" si="175"/>
        <v>music</v>
      </c>
      <c r="R1887" s="3" t="str">
        <f t="shared" si="176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31" x14ac:dyDescent="0.3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22">
        <f t="shared" si="177"/>
        <v>102.08333333333333</v>
      </c>
      <c r="P1888" s="3">
        <f t="shared" si="174"/>
        <v>42.241379310344826</v>
      </c>
      <c r="Q1888" s="3" t="str">
        <f t="shared" si="175"/>
        <v>music</v>
      </c>
      <c r="R1888" s="3" t="str">
        <f t="shared" si="176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31" x14ac:dyDescent="0.3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22">
        <f t="shared" si="177"/>
        <v>111.16666666666666</v>
      </c>
      <c r="P1889" s="3">
        <f t="shared" si="174"/>
        <v>416.875</v>
      </c>
      <c r="Q1889" s="3" t="str">
        <f t="shared" si="175"/>
        <v>music</v>
      </c>
      <c r="R1889" s="3" t="str">
        <f t="shared" si="176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31" x14ac:dyDescent="0.3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22">
        <f t="shared" si="177"/>
        <v>166.08</v>
      </c>
      <c r="P1890" s="3">
        <f t="shared" si="174"/>
        <v>46.651685393258425</v>
      </c>
      <c r="Q1890" s="3" t="str">
        <f t="shared" si="175"/>
        <v>music</v>
      </c>
      <c r="R1890" s="3" t="str">
        <f t="shared" si="176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31" x14ac:dyDescent="0.3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22">
        <f t="shared" si="177"/>
        <v>106.60000000000001</v>
      </c>
      <c r="P1891" s="3">
        <f t="shared" si="174"/>
        <v>48.454545454545453</v>
      </c>
      <c r="Q1891" s="3" t="str">
        <f t="shared" si="175"/>
        <v>music</v>
      </c>
      <c r="R1891" s="3" t="str">
        <f t="shared" si="176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31" x14ac:dyDescent="0.3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22">
        <f t="shared" si="177"/>
        <v>144.58441666666667</v>
      </c>
      <c r="P1892" s="3">
        <f t="shared" si="174"/>
        <v>70.5289837398374</v>
      </c>
      <c r="Q1892" s="3" t="str">
        <f t="shared" si="175"/>
        <v>music</v>
      </c>
      <c r="R1892" s="3" t="str">
        <f t="shared" si="176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46.5" x14ac:dyDescent="0.3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22">
        <f t="shared" si="177"/>
        <v>105.55000000000001</v>
      </c>
      <c r="P1893" s="3">
        <f t="shared" si="174"/>
        <v>87.958333333333329</v>
      </c>
      <c r="Q1893" s="3" t="str">
        <f t="shared" si="175"/>
        <v>music</v>
      </c>
      <c r="R1893" s="3" t="str">
        <f t="shared" si="176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1" x14ac:dyDescent="0.3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22">
        <f t="shared" si="177"/>
        <v>136.60000000000002</v>
      </c>
      <c r="P1894" s="3">
        <f t="shared" si="174"/>
        <v>26.26923076923077</v>
      </c>
      <c r="Q1894" s="3" t="str">
        <f t="shared" si="175"/>
        <v>music</v>
      </c>
      <c r="R1894" s="3" t="str">
        <f t="shared" si="176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31" x14ac:dyDescent="0.3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22">
        <f t="shared" si="177"/>
        <v>104</v>
      </c>
      <c r="P1895" s="3">
        <f t="shared" si="174"/>
        <v>57.777777777777779</v>
      </c>
      <c r="Q1895" s="3" t="str">
        <f t="shared" si="175"/>
        <v>music</v>
      </c>
      <c r="R1895" s="3" t="str">
        <f t="shared" si="176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x14ac:dyDescent="0.3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22">
        <f t="shared" si="177"/>
        <v>114.5</v>
      </c>
      <c r="P1896" s="3">
        <f t="shared" si="174"/>
        <v>57.25</v>
      </c>
      <c r="Q1896" s="3" t="str">
        <f t="shared" si="175"/>
        <v>music</v>
      </c>
      <c r="R1896" s="3" t="str">
        <f t="shared" si="176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31" x14ac:dyDescent="0.3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22">
        <f t="shared" si="177"/>
        <v>101.71957671957672</v>
      </c>
      <c r="P1897" s="3">
        <f t="shared" si="174"/>
        <v>196.34042553191489</v>
      </c>
      <c r="Q1897" s="3" t="str">
        <f t="shared" si="175"/>
        <v>music</v>
      </c>
      <c r="R1897" s="3" t="str">
        <f t="shared" si="176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31" x14ac:dyDescent="0.3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22">
        <f t="shared" si="177"/>
        <v>123.94678492239468</v>
      </c>
      <c r="P1898" s="3">
        <f t="shared" si="174"/>
        <v>43</v>
      </c>
      <c r="Q1898" s="3" t="str">
        <f t="shared" si="175"/>
        <v>music</v>
      </c>
      <c r="R1898" s="3" t="str">
        <f t="shared" si="176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31" x14ac:dyDescent="0.3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22">
        <f t="shared" si="177"/>
        <v>102.45669291338582</v>
      </c>
      <c r="P1899" s="3">
        <f t="shared" si="174"/>
        <v>35.551912568306008</v>
      </c>
      <c r="Q1899" s="3" t="str">
        <f t="shared" si="175"/>
        <v>music</v>
      </c>
      <c r="R1899" s="3" t="str">
        <f t="shared" si="176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31" x14ac:dyDescent="0.3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22">
        <f t="shared" si="177"/>
        <v>144.5</v>
      </c>
      <c r="P1900" s="3">
        <f t="shared" si="174"/>
        <v>68.80952380952381</v>
      </c>
      <c r="Q1900" s="3" t="str">
        <f t="shared" si="175"/>
        <v>music</v>
      </c>
      <c r="R1900" s="3" t="str">
        <f t="shared" si="176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31" x14ac:dyDescent="0.3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22">
        <f t="shared" si="177"/>
        <v>133.33333333333331</v>
      </c>
      <c r="P1901" s="3">
        <f t="shared" si="174"/>
        <v>28.571428571428573</v>
      </c>
      <c r="Q1901" s="3" t="str">
        <f t="shared" si="175"/>
        <v>music</v>
      </c>
      <c r="R1901" s="3" t="str">
        <f t="shared" si="176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31" x14ac:dyDescent="0.3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22">
        <f t="shared" si="177"/>
        <v>109.3644</v>
      </c>
      <c r="P1902" s="3">
        <f t="shared" si="174"/>
        <v>50.631666666666668</v>
      </c>
      <c r="Q1902" s="3" t="str">
        <f t="shared" si="175"/>
        <v>music</v>
      </c>
      <c r="R1902" s="3" t="str">
        <f t="shared" si="176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31" x14ac:dyDescent="0.3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22">
        <f t="shared" si="177"/>
        <v>2.6969696969696968</v>
      </c>
      <c r="P1903" s="3">
        <f t="shared" si="174"/>
        <v>106.8</v>
      </c>
      <c r="Q1903" s="3" t="str">
        <f t="shared" si="175"/>
        <v>technology</v>
      </c>
      <c r="R1903" s="3" t="str">
        <f t="shared" si="176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31" x14ac:dyDescent="0.3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22">
        <f t="shared" si="177"/>
        <v>1.2</v>
      </c>
      <c r="P1904" s="3">
        <f t="shared" si="174"/>
        <v>4</v>
      </c>
      <c r="Q1904" s="3" t="str">
        <f t="shared" si="175"/>
        <v>technology</v>
      </c>
      <c r="R1904" s="3" t="str">
        <f t="shared" si="176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31" x14ac:dyDescent="0.3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22">
        <f t="shared" si="177"/>
        <v>46.6</v>
      </c>
      <c r="P1905" s="3">
        <f t="shared" si="174"/>
        <v>34.097560975609753</v>
      </c>
      <c r="Q1905" s="3" t="str">
        <f t="shared" si="175"/>
        <v>technology</v>
      </c>
      <c r="R1905" s="3" t="str">
        <f t="shared" si="176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31" x14ac:dyDescent="0.3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22">
        <f t="shared" si="177"/>
        <v>0.1</v>
      </c>
      <c r="P1906" s="3">
        <f t="shared" si="174"/>
        <v>25</v>
      </c>
      <c r="Q1906" s="3" t="str">
        <f t="shared" si="175"/>
        <v>technology</v>
      </c>
      <c r="R1906" s="3" t="str">
        <f t="shared" si="176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31" x14ac:dyDescent="0.3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22">
        <f t="shared" si="177"/>
        <v>0.16800000000000001</v>
      </c>
      <c r="P1907" s="3">
        <f t="shared" si="174"/>
        <v>10.5</v>
      </c>
      <c r="Q1907" s="3" t="str">
        <f t="shared" si="175"/>
        <v>technology</v>
      </c>
      <c r="R1907" s="3" t="str">
        <f t="shared" si="176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31" x14ac:dyDescent="0.3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22">
        <f t="shared" si="177"/>
        <v>42.76</v>
      </c>
      <c r="P1908" s="3">
        <f t="shared" si="174"/>
        <v>215.95959595959596</v>
      </c>
      <c r="Q1908" s="3" t="str">
        <f t="shared" si="175"/>
        <v>technology</v>
      </c>
      <c r="R1908" s="3" t="str">
        <f t="shared" si="176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31" x14ac:dyDescent="0.3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22">
        <f t="shared" si="177"/>
        <v>0.28333333333333333</v>
      </c>
      <c r="P1909" s="3">
        <f t="shared" si="174"/>
        <v>21.25</v>
      </c>
      <c r="Q1909" s="3" t="str">
        <f t="shared" si="175"/>
        <v>technology</v>
      </c>
      <c r="R1909" s="3" t="str">
        <f t="shared" si="176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31" x14ac:dyDescent="0.3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22">
        <f t="shared" si="177"/>
        <v>1.7319999999999998</v>
      </c>
      <c r="P1910" s="3">
        <f t="shared" si="174"/>
        <v>108.25</v>
      </c>
      <c r="Q1910" s="3" t="str">
        <f t="shared" si="175"/>
        <v>technology</v>
      </c>
      <c r="R1910" s="3" t="str">
        <f t="shared" si="176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31" x14ac:dyDescent="0.3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22">
        <f t="shared" si="177"/>
        <v>14.111428571428572</v>
      </c>
      <c r="P1911" s="3">
        <f t="shared" si="174"/>
        <v>129.97368421052633</v>
      </c>
      <c r="Q1911" s="3" t="str">
        <f t="shared" si="175"/>
        <v>technology</v>
      </c>
      <c r="R1911" s="3" t="str">
        <f t="shared" si="176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31" x14ac:dyDescent="0.3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22">
        <f t="shared" si="177"/>
        <v>39.395294117647055</v>
      </c>
      <c r="P1912" s="3">
        <f t="shared" si="174"/>
        <v>117.49473684210527</v>
      </c>
      <c r="Q1912" s="3" t="str">
        <f t="shared" si="175"/>
        <v>technology</v>
      </c>
      <c r="R1912" s="3" t="str">
        <f t="shared" si="176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31" x14ac:dyDescent="0.3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22">
        <f t="shared" si="177"/>
        <v>2.3529411764705882E-2</v>
      </c>
      <c r="P1913" s="3">
        <f t="shared" si="174"/>
        <v>10</v>
      </c>
      <c r="Q1913" s="3" t="str">
        <f t="shared" si="175"/>
        <v>technology</v>
      </c>
      <c r="R1913" s="3" t="str">
        <f t="shared" si="176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31" x14ac:dyDescent="0.3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22">
        <f t="shared" si="177"/>
        <v>59.3</v>
      </c>
      <c r="P1914" s="3">
        <f t="shared" si="174"/>
        <v>70.595238095238102</v>
      </c>
      <c r="Q1914" s="3" t="str">
        <f t="shared" si="175"/>
        <v>technology</v>
      </c>
      <c r="R1914" s="3" t="str">
        <f t="shared" si="176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x14ac:dyDescent="0.3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22">
        <f t="shared" si="177"/>
        <v>1.3270833333333334</v>
      </c>
      <c r="P1915" s="3">
        <f t="shared" si="174"/>
        <v>24.5</v>
      </c>
      <c r="Q1915" s="3" t="str">
        <f t="shared" si="175"/>
        <v>technology</v>
      </c>
      <c r="R1915" s="3" t="str">
        <f t="shared" si="176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31" x14ac:dyDescent="0.3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22">
        <f t="shared" si="177"/>
        <v>9.0090090090090094</v>
      </c>
      <c r="P1916" s="3">
        <f t="shared" si="174"/>
        <v>30</v>
      </c>
      <c r="Q1916" s="3" t="str">
        <f t="shared" si="175"/>
        <v>technology</v>
      </c>
      <c r="R1916" s="3" t="str">
        <f t="shared" si="176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31" x14ac:dyDescent="0.3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22">
        <f t="shared" si="177"/>
        <v>1.6</v>
      </c>
      <c r="P1917" s="3">
        <f t="shared" si="174"/>
        <v>2</v>
      </c>
      <c r="Q1917" s="3" t="str">
        <f t="shared" si="175"/>
        <v>technology</v>
      </c>
      <c r="R1917" s="3" t="str">
        <f t="shared" si="176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x14ac:dyDescent="0.3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22">
        <f t="shared" si="177"/>
        <v>0.51</v>
      </c>
      <c r="P1918" s="3">
        <f t="shared" si="174"/>
        <v>17</v>
      </c>
      <c r="Q1918" s="3" t="str">
        <f t="shared" si="175"/>
        <v>technology</v>
      </c>
      <c r="R1918" s="3" t="str">
        <f t="shared" si="176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x14ac:dyDescent="0.3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22">
        <f t="shared" si="177"/>
        <v>52.570512820512818</v>
      </c>
      <c r="P1919" s="3">
        <f t="shared" si="174"/>
        <v>2928.9285714285716</v>
      </c>
      <c r="Q1919" s="3" t="str">
        <f t="shared" si="175"/>
        <v>technology</v>
      </c>
      <c r="R1919" s="3" t="str">
        <f t="shared" si="176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31" x14ac:dyDescent="0.3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22">
        <f t="shared" si="177"/>
        <v>1.04</v>
      </c>
      <c r="P1920" s="3">
        <f t="shared" si="174"/>
        <v>28.888888888888889</v>
      </c>
      <c r="Q1920" s="3" t="str">
        <f t="shared" si="175"/>
        <v>technology</v>
      </c>
      <c r="R1920" s="3" t="str">
        <f t="shared" si="176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31" x14ac:dyDescent="0.3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22">
        <f t="shared" si="177"/>
        <v>47.4</v>
      </c>
      <c r="P1921" s="3">
        <f t="shared" si="174"/>
        <v>29.625</v>
      </c>
      <c r="Q1921" s="3" t="str">
        <f t="shared" si="175"/>
        <v>technology</v>
      </c>
      <c r="R1921" s="3" t="str">
        <f t="shared" si="176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31" x14ac:dyDescent="0.3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22">
        <f t="shared" si="177"/>
        <v>43.03</v>
      </c>
      <c r="P1922" s="3">
        <f t="shared" ref="P1922:P1985" si="180">E1922/L1922</f>
        <v>40.980952380952381</v>
      </c>
      <c r="Q1922" s="3" t="str">
        <f t="shared" ref="Q1922:Q1985" si="181">LEFT(N1922,FIND("/",N1922)-1)</f>
        <v>technology</v>
      </c>
      <c r="R1922" s="3" t="str">
        <f t="shared" ref="R1922:R1985" si="182">RIGHT(N1922,LEN(N1922)-SEARCH("/",N1922))</f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x14ac:dyDescent="0.3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22">
        <f t="shared" ref="O1923:O1986" si="183">E1923/D1923*100</f>
        <v>136.80000000000001</v>
      </c>
      <c r="P1923" s="3">
        <f t="shared" si="180"/>
        <v>54</v>
      </c>
      <c r="Q1923" s="3" t="str">
        <f t="shared" si="181"/>
        <v>music</v>
      </c>
      <c r="R1923" s="3" t="str">
        <f t="shared" si="182"/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31" x14ac:dyDescent="0.3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22">
        <f t="shared" si="183"/>
        <v>115.55</v>
      </c>
      <c r="P1924" s="3">
        <f t="shared" si="180"/>
        <v>36.109375</v>
      </c>
      <c r="Q1924" s="3" t="str">
        <f t="shared" si="181"/>
        <v>music</v>
      </c>
      <c r="R1924" s="3" t="str">
        <f t="shared" si="182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31" x14ac:dyDescent="0.3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22">
        <f t="shared" si="183"/>
        <v>240.79999999999998</v>
      </c>
      <c r="P1925" s="3">
        <f t="shared" si="180"/>
        <v>23.153846153846153</v>
      </c>
      <c r="Q1925" s="3" t="str">
        <f t="shared" si="181"/>
        <v>music</v>
      </c>
      <c r="R1925" s="3" t="str">
        <f t="shared" si="182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6.5" x14ac:dyDescent="0.3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22">
        <f t="shared" si="183"/>
        <v>114.39999999999999</v>
      </c>
      <c r="P1926" s="3">
        <f t="shared" si="180"/>
        <v>104</v>
      </c>
      <c r="Q1926" s="3" t="str">
        <f t="shared" si="181"/>
        <v>music</v>
      </c>
      <c r="R1926" s="3" t="str">
        <f t="shared" si="182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1" x14ac:dyDescent="0.3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22">
        <f t="shared" si="183"/>
        <v>110.33333333333333</v>
      </c>
      <c r="P1927" s="3">
        <f t="shared" si="180"/>
        <v>31.826923076923077</v>
      </c>
      <c r="Q1927" s="3" t="str">
        <f t="shared" si="181"/>
        <v>music</v>
      </c>
      <c r="R1927" s="3" t="str">
        <f t="shared" si="182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31" x14ac:dyDescent="0.3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22">
        <f t="shared" si="183"/>
        <v>195.37933333333334</v>
      </c>
      <c r="P1928" s="3">
        <f t="shared" si="180"/>
        <v>27.3896261682243</v>
      </c>
      <c r="Q1928" s="3" t="str">
        <f t="shared" si="181"/>
        <v>music</v>
      </c>
      <c r="R1928" s="3" t="str">
        <f t="shared" si="182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22">
        <f t="shared" si="183"/>
        <v>103.33333333333334</v>
      </c>
      <c r="P1929" s="3">
        <f t="shared" si="180"/>
        <v>56.363636363636367</v>
      </c>
      <c r="Q1929" s="3" t="str">
        <f t="shared" si="181"/>
        <v>music</v>
      </c>
      <c r="R1929" s="3" t="str">
        <f t="shared" si="182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x14ac:dyDescent="0.3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22">
        <f t="shared" si="183"/>
        <v>103.1372549019608</v>
      </c>
      <c r="P1930" s="3">
        <f t="shared" si="180"/>
        <v>77.352941176470594</v>
      </c>
      <c r="Q1930" s="3" t="str">
        <f t="shared" si="181"/>
        <v>music</v>
      </c>
      <c r="R1930" s="3" t="str">
        <f t="shared" si="182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31" x14ac:dyDescent="0.3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22">
        <f t="shared" si="183"/>
        <v>100.3125</v>
      </c>
      <c r="P1931" s="3">
        <f t="shared" si="180"/>
        <v>42.8</v>
      </c>
      <c r="Q1931" s="3" t="str">
        <f t="shared" si="181"/>
        <v>music</v>
      </c>
      <c r="R1931" s="3" t="str">
        <f t="shared" si="182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1" x14ac:dyDescent="0.3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22">
        <f t="shared" si="183"/>
        <v>127</v>
      </c>
      <c r="P1932" s="3">
        <f t="shared" si="180"/>
        <v>48.846153846153847</v>
      </c>
      <c r="Q1932" s="3" t="str">
        <f t="shared" si="181"/>
        <v>music</v>
      </c>
      <c r="R1932" s="3" t="str">
        <f t="shared" si="182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1" x14ac:dyDescent="0.3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22">
        <f t="shared" si="183"/>
        <v>120.601</v>
      </c>
      <c r="P1933" s="3">
        <f t="shared" si="180"/>
        <v>48.240400000000001</v>
      </c>
      <c r="Q1933" s="3" t="str">
        <f t="shared" si="181"/>
        <v>music</v>
      </c>
      <c r="R1933" s="3" t="str">
        <f t="shared" si="182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31" x14ac:dyDescent="0.3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22">
        <f t="shared" si="183"/>
        <v>106.99047619047619</v>
      </c>
      <c r="P1934" s="3">
        <f t="shared" si="180"/>
        <v>70.212500000000006</v>
      </c>
      <c r="Q1934" s="3" t="str">
        <f t="shared" si="181"/>
        <v>music</v>
      </c>
      <c r="R1934" s="3" t="str">
        <f t="shared" si="182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31" x14ac:dyDescent="0.3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22">
        <f t="shared" si="183"/>
        <v>172.43333333333334</v>
      </c>
      <c r="P1935" s="3">
        <f t="shared" si="180"/>
        <v>94.054545454545448</v>
      </c>
      <c r="Q1935" s="3" t="str">
        <f t="shared" si="181"/>
        <v>music</v>
      </c>
      <c r="R1935" s="3" t="str">
        <f t="shared" si="182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31" x14ac:dyDescent="0.3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22">
        <f t="shared" si="183"/>
        <v>123.61999999999999</v>
      </c>
      <c r="P1936" s="3">
        <f t="shared" si="180"/>
        <v>80.272727272727266</v>
      </c>
      <c r="Q1936" s="3" t="str">
        <f t="shared" si="181"/>
        <v>music</v>
      </c>
      <c r="R1936" s="3" t="str">
        <f t="shared" si="182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31" x14ac:dyDescent="0.3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22">
        <f t="shared" si="183"/>
        <v>108.4</v>
      </c>
      <c r="P1937" s="3">
        <f t="shared" si="180"/>
        <v>54.2</v>
      </c>
      <c r="Q1937" s="3" t="str">
        <f t="shared" si="181"/>
        <v>music</v>
      </c>
      <c r="R1937" s="3" t="str">
        <f t="shared" si="182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31" x14ac:dyDescent="0.3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22">
        <f t="shared" si="183"/>
        <v>116.52013333333333</v>
      </c>
      <c r="P1938" s="3">
        <f t="shared" si="180"/>
        <v>60.26903448275862</v>
      </c>
      <c r="Q1938" s="3" t="str">
        <f t="shared" si="181"/>
        <v>music</v>
      </c>
      <c r="R1938" s="3" t="str">
        <f t="shared" si="182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31" x14ac:dyDescent="0.3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22">
        <f t="shared" si="183"/>
        <v>187.245</v>
      </c>
      <c r="P1939" s="3">
        <f t="shared" si="180"/>
        <v>38.740344827586206</v>
      </c>
      <c r="Q1939" s="3" t="str">
        <f t="shared" si="181"/>
        <v>music</v>
      </c>
      <c r="R1939" s="3" t="str">
        <f t="shared" si="182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31" x14ac:dyDescent="0.3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22">
        <f t="shared" si="183"/>
        <v>115.93333333333334</v>
      </c>
      <c r="P1940" s="3">
        <f t="shared" si="180"/>
        <v>152.54385964912279</v>
      </c>
      <c r="Q1940" s="3" t="str">
        <f t="shared" si="181"/>
        <v>music</v>
      </c>
      <c r="R1940" s="3" t="str">
        <f t="shared" si="182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31" x14ac:dyDescent="0.3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22">
        <f t="shared" si="183"/>
        <v>110.7</v>
      </c>
      <c r="P1941" s="3">
        <f t="shared" si="180"/>
        <v>115.3125</v>
      </c>
      <c r="Q1941" s="3" t="str">
        <f t="shared" si="181"/>
        <v>music</v>
      </c>
      <c r="R1941" s="3" t="str">
        <f t="shared" si="182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31" x14ac:dyDescent="0.3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22">
        <f t="shared" si="183"/>
        <v>170.92307692307693</v>
      </c>
      <c r="P1942" s="3">
        <f t="shared" si="180"/>
        <v>35.838709677419352</v>
      </c>
      <c r="Q1942" s="3" t="str">
        <f t="shared" si="181"/>
        <v>music</v>
      </c>
      <c r="R1942" s="3" t="str">
        <f t="shared" si="182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31" x14ac:dyDescent="0.3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22">
        <f t="shared" si="183"/>
        <v>126.11835600000001</v>
      </c>
      <c r="P1943" s="3">
        <f t="shared" si="180"/>
        <v>64.570118779438872</v>
      </c>
      <c r="Q1943" s="3" t="str">
        <f t="shared" si="181"/>
        <v>technology</v>
      </c>
      <c r="R1943" s="3" t="str">
        <f t="shared" si="182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31" x14ac:dyDescent="0.3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22">
        <f t="shared" si="183"/>
        <v>138.44033333333334</v>
      </c>
      <c r="P1944" s="3">
        <f t="shared" si="180"/>
        <v>87.436000000000007</v>
      </c>
      <c r="Q1944" s="3" t="str">
        <f t="shared" si="181"/>
        <v>technology</v>
      </c>
      <c r="R1944" s="3" t="str">
        <f t="shared" si="182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31" x14ac:dyDescent="0.3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22">
        <f t="shared" si="183"/>
        <v>1705.2499999999998</v>
      </c>
      <c r="P1945" s="3">
        <f t="shared" si="180"/>
        <v>68.815577078288939</v>
      </c>
      <c r="Q1945" s="3" t="str">
        <f t="shared" si="181"/>
        <v>technology</v>
      </c>
      <c r="R1945" s="3" t="str">
        <f t="shared" si="182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31" x14ac:dyDescent="0.3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22">
        <f t="shared" si="183"/>
        <v>788.05550000000005</v>
      </c>
      <c r="P1946" s="3">
        <f t="shared" si="180"/>
        <v>176.200223588597</v>
      </c>
      <c r="Q1946" s="3" t="str">
        <f t="shared" si="181"/>
        <v>technology</v>
      </c>
      <c r="R1946" s="3" t="str">
        <f t="shared" si="182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31" x14ac:dyDescent="0.3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22">
        <f t="shared" si="183"/>
        <v>348.01799999999997</v>
      </c>
      <c r="P1947" s="3">
        <f t="shared" si="180"/>
        <v>511.79117647058825</v>
      </c>
      <c r="Q1947" s="3" t="str">
        <f t="shared" si="181"/>
        <v>technology</v>
      </c>
      <c r="R1947" s="3" t="str">
        <f t="shared" si="182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31" x14ac:dyDescent="0.3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22">
        <f t="shared" si="183"/>
        <v>149.74666666666667</v>
      </c>
      <c r="P1948" s="3">
        <f t="shared" si="180"/>
        <v>160.44285714285715</v>
      </c>
      <c r="Q1948" s="3" t="str">
        <f t="shared" si="181"/>
        <v>technology</v>
      </c>
      <c r="R1948" s="3" t="str">
        <f t="shared" si="182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31" x14ac:dyDescent="0.3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22">
        <f t="shared" si="183"/>
        <v>100.63375000000001</v>
      </c>
      <c r="P1949" s="3">
        <f t="shared" si="180"/>
        <v>35.003043478260871</v>
      </c>
      <c r="Q1949" s="3" t="str">
        <f t="shared" si="181"/>
        <v>technology</v>
      </c>
      <c r="R1949" s="3" t="str">
        <f t="shared" si="182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x14ac:dyDescent="0.3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22">
        <f t="shared" si="183"/>
        <v>800.21100000000001</v>
      </c>
      <c r="P1950" s="3">
        <f t="shared" si="180"/>
        <v>188.50671378091872</v>
      </c>
      <c r="Q1950" s="3" t="str">
        <f t="shared" si="181"/>
        <v>technology</v>
      </c>
      <c r="R1950" s="3" t="str">
        <f t="shared" si="182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31" x14ac:dyDescent="0.3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22">
        <f t="shared" si="183"/>
        <v>106.00260000000002</v>
      </c>
      <c r="P1951" s="3">
        <f t="shared" si="180"/>
        <v>56.204984093319197</v>
      </c>
      <c r="Q1951" s="3" t="str">
        <f t="shared" si="181"/>
        <v>technology</v>
      </c>
      <c r="R1951" s="3" t="str">
        <f t="shared" si="182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31" x14ac:dyDescent="0.3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22">
        <f t="shared" si="183"/>
        <v>200.51866666666669</v>
      </c>
      <c r="P1952" s="3">
        <f t="shared" si="180"/>
        <v>51.3054157782516</v>
      </c>
      <c r="Q1952" s="3" t="str">
        <f t="shared" si="181"/>
        <v>technology</v>
      </c>
      <c r="R1952" s="3" t="str">
        <f t="shared" si="182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31" x14ac:dyDescent="0.3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22">
        <f t="shared" si="183"/>
        <v>212.44399999999999</v>
      </c>
      <c r="P1953" s="3">
        <f t="shared" si="180"/>
        <v>127.36450839328538</v>
      </c>
      <c r="Q1953" s="3" t="str">
        <f t="shared" si="181"/>
        <v>technology</v>
      </c>
      <c r="R1953" s="3" t="str">
        <f t="shared" si="182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31" x14ac:dyDescent="0.3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22">
        <f t="shared" si="183"/>
        <v>198.47237142857145</v>
      </c>
      <c r="P1954" s="3">
        <f t="shared" si="180"/>
        <v>101.85532258064516</v>
      </c>
      <c r="Q1954" s="3" t="str">
        <f t="shared" si="181"/>
        <v>technology</v>
      </c>
      <c r="R1954" s="3" t="str">
        <f t="shared" si="182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31" x14ac:dyDescent="0.3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22">
        <f t="shared" si="183"/>
        <v>225.94666666666666</v>
      </c>
      <c r="P1955" s="3">
        <f t="shared" si="180"/>
        <v>230.55782312925169</v>
      </c>
      <c r="Q1955" s="3" t="str">
        <f t="shared" si="181"/>
        <v>technology</v>
      </c>
      <c r="R1955" s="3" t="str">
        <f t="shared" si="182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x14ac:dyDescent="0.3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22">
        <f t="shared" si="183"/>
        <v>698.94800000000009</v>
      </c>
      <c r="P1956" s="3">
        <f t="shared" si="180"/>
        <v>842.10602409638557</v>
      </c>
      <c r="Q1956" s="3" t="str">
        <f t="shared" si="181"/>
        <v>technology</v>
      </c>
      <c r="R1956" s="3" t="str">
        <f t="shared" si="182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31" x14ac:dyDescent="0.3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22">
        <f t="shared" si="183"/>
        <v>398.59528571428569</v>
      </c>
      <c r="P1957" s="3">
        <f t="shared" si="180"/>
        <v>577.27593103448271</v>
      </c>
      <c r="Q1957" s="3" t="str">
        <f t="shared" si="181"/>
        <v>technology</v>
      </c>
      <c r="R1957" s="3" t="str">
        <f t="shared" si="182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31" x14ac:dyDescent="0.3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22">
        <f t="shared" si="183"/>
        <v>294.0333333333333</v>
      </c>
      <c r="P1958" s="3">
        <f t="shared" si="180"/>
        <v>483.34246575342468</v>
      </c>
      <c r="Q1958" s="3" t="str">
        <f t="shared" si="181"/>
        <v>technology</v>
      </c>
      <c r="R1958" s="3" t="str">
        <f t="shared" si="182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x14ac:dyDescent="0.3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22">
        <f t="shared" si="183"/>
        <v>167.50470000000001</v>
      </c>
      <c r="P1959" s="3">
        <f t="shared" si="180"/>
        <v>76.138500000000008</v>
      </c>
      <c r="Q1959" s="3" t="str">
        <f t="shared" si="181"/>
        <v>technology</v>
      </c>
      <c r="R1959" s="3" t="str">
        <f t="shared" si="182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31" x14ac:dyDescent="0.3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22">
        <f t="shared" si="183"/>
        <v>1435.5717142857143</v>
      </c>
      <c r="P1960" s="3">
        <f t="shared" si="180"/>
        <v>74.107684365781708</v>
      </c>
      <c r="Q1960" s="3" t="str">
        <f t="shared" si="181"/>
        <v>technology</v>
      </c>
      <c r="R1960" s="3" t="str">
        <f t="shared" si="182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31" x14ac:dyDescent="0.3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22">
        <f t="shared" si="183"/>
        <v>156.73439999999999</v>
      </c>
      <c r="P1961" s="3">
        <f t="shared" si="180"/>
        <v>36.965660377358489</v>
      </c>
      <c r="Q1961" s="3" t="str">
        <f t="shared" si="181"/>
        <v>technology</v>
      </c>
      <c r="R1961" s="3" t="str">
        <f t="shared" si="182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31" x14ac:dyDescent="0.3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22">
        <f t="shared" si="183"/>
        <v>117.90285714285716</v>
      </c>
      <c r="P1962" s="3">
        <f t="shared" si="180"/>
        <v>2500.969696969697</v>
      </c>
      <c r="Q1962" s="3" t="str">
        <f t="shared" si="181"/>
        <v>technology</v>
      </c>
      <c r="R1962" s="3" t="str">
        <f t="shared" si="182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31" x14ac:dyDescent="0.3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22">
        <f t="shared" si="183"/>
        <v>1105.3811999999998</v>
      </c>
      <c r="P1963" s="3">
        <f t="shared" si="180"/>
        <v>67.690214329454989</v>
      </c>
      <c r="Q1963" s="3" t="str">
        <f t="shared" si="181"/>
        <v>technology</v>
      </c>
      <c r="R1963" s="3" t="str">
        <f t="shared" si="182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31" x14ac:dyDescent="0.3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22">
        <f t="shared" si="183"/>
        <v>192.92499999999998</v>
      </c>
      <c r="P1964" s="3">
        <f t="shared" si="180"/>
        <v>63.04738562091503</v>
      </c>
      <c r="Q1964" s="3" t="str">
        <f t="shared" si="181"/>
        <v>technology</v>
      </c>
      <c r="R1964" s="3" t="str">
        <f t="shared" si="182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31" x14ac:dyDescent="0.3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22">
        <f t="shared" si="183"/>
        <v>126.8842105263158</v>
      </c>
      <c r="P1965" s="3">
        <f t="shared" si="180"/>
        <v>117.6</v>
      </c>
      <c r="Q1965" s="3" t="str">
        <f t="shared" si="181"/>
        <v>technology</v>
      </c>
      <c r="R1965" s="3" t="str">
        <f t="shared" si="182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31" x14ac:dyDescent="0.3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22">
        <f t="shared" si="183"/>
        <v>259.57748878923763</v>
      </c>
      <c r="P1966" s="3">
        <f t="shared" si="180"/>
        <v>180.75185011709601</v>
      </c>
      <c r="Q1966" s="3" t="str">
        <f t="shared" si="181"/>
        <v>technology</v>
      </c>
      <c r="R1966" s="3" t="str">
        <f t="shared" si="182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31" x14ac:dyDescent="0.3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22">
        <f t="shared" si="183"/>
        <v>262.27999999999997</v>
      </c>
      <c r="P1967" s="3">
        <f t="shared" si="180"/>
        <v>127.32038834951456</v>
      </c>
      <c r="Q1967" s="3" t="str">
        <f t="shared" si="181"/>
        <v>technology</v>
      </c>
      <c r="R1967" s="3" t="str">
        <f t="shared" si="182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31" x14ac:dyDescent="0.3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22">
        <f t="shared" si="183"/>
        <v>206.74309000000002</v>
      </c>
      <c r="P1968" s="3">
        <f t="shared" si="180"/>
        <v>136.6444745538665</v>
      </c>
      <c r="Q1968" s="3" t="str">
        <f t="shared" si="181"/>
        <v>technology</v>
      </c>
      <c r="R1968" s="3" t="str">
        <f t="shared" si="182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31" x14ac:dyDescent="0.3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22">
        <f t="shared" si="183"/>
        <v>370.13</v>
      </c>
      <c r="P1969" s="3">
        <f t="shared" si="180"/>
        <v>182.78024691358024</v>
      </c>
      <c r="Q1969" s="3" t="str">
        <f t="shared" si="181"/>
        <v>technology</v>
      </c>
      <c r="R1969" s="3" t="str">
        <f t="shared" si="182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x14ac:dyDescent="0.3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22">
        <f t="shared" si="183"/>
        <v>284.96600000000001</v>
      </c>
      <c r="P1970" s="3">
        <f t="shared" si="180"/>
        <v>279.37843137254902</v>
      </c>
      <c r="Q1970" s="3" t="str">
        <f t="shared" si="181"/>
        <v>technology</v>
      </c>
      <c r="R1970" s="3" t="str">
        <f t="shared" si="182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31" x14ac:dyDescent="0.3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22">
        <f t="shared" si="183"/>
        <v>579.08000000000004</v>
      </c>
      <c r="P1971" s="3">
        <f t="shared" si="180"/>
        <v>61.375728669846318</v>
      </c>
      <c r="Q1971" s="3" t="str">
        <f t="shared" si="181"/>
        <v>technology</v>
      </c>
      <c r="R1971" s="3" t="str">
        <f t="shared" si="182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31" x14ac:dyDescent="0.3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22">
        <f t="shared" si="183"/>
        <v>1131.8</v>
      </c>
      <c r="P1972" s="3">
        <f t="shared" si="180"/>
        <v>80.727532097004286</v>
      </c>
      <c r="Q1972" s="3" t="str">
        <f t="shared" si="181"/>
        <v>technology</v>
      </c>
      <c r="R1972" s="3" t="str">
        <f t="shared" si="182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31" x14ac:dyDescent="0.3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22">
        <f t="shared" si="183"/>
        <v>263.02771750000005</v>
      </c>
      <c r="P1973" s="3">
        <f t="shared" si="180"/>
        <v>272.35590732591254</v>
      </c>
      <c r="Q1973" s="3" t="str">
        <f t="shared" si="181"/>
        <v>technology</v>
      </c>
      <c r="R1973" s="3" t="str">
        <f t="shared" si="182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31" x14ac:dyDescent="0.3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22">
        <f t="shared" si="183"/>
        <v>674.48</v>
      </c>
      <c r="P1974" s="3">
        <f t="shared" si="180"/>
        <v>70.848739495798313</v>
      </c>
      <c r="Q1974" s="3" t="str">
        <f t="shared" si="181"/>
        <v>technology</v>
      </c>
      <c r="R1974" s="3" t="str">
        <f t="shared" si="182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31" x14ac:dyDescent="0.3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22">
        <f t="shared" si="183"/>
        <v>256.83081313131316</v>
      </c>
      <c r="P1975" s="3">
        <f t="shared" si="180"/>
        <v>247.94003412969283</v>
      </c>
      <c r="Q1975" s="3" t="str">
        <f t="shared" si="181"/>
        <v>technology</v>
      </c>
      <c r="R1975" s="3" t="str">
        <f t="shared" si="182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31" x14ac:dyDescent="0.3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22">
        <f t="shared" si="183"/>
        <v>375.49599999999998</v>
      </c>
      <c r="P1976" s="3">
        <f t="shared" si="180"/>
        <v>186.81393034825871</v>
      </c>
      <c r="Q1976" s="3" t="str">
        <f t="shared" si="181"/>
        <v>technology</v>
      </c>
      <c r="R1976" s="3" t="str">
        <f t="shared" si="182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1" x14ac:dyDescent="0.3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22">
        <f t="shared" si="183"/>
        <v>208.70837499999996</v>
      </c>
      <c r="P1977" s="3">
        <f t="shared" si="180"/>
        <v>131.98948616600788</v>
      </c>
      <c r="Q1977" s="3" t="str">
        <f t="shared" si="181"/>
        <v>technology</v>
      </c>
      <c r="R1977" s="3" t="str">
        <f t="shared" si="182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x14ac:dyDescent="0.3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22">
        <f t="shared" si="183"/>
        <v>346.6</v>
      </c>
      <c r="P1978" s="3">
        <f t="shared" si="180"/>
        <v>29.310782241014799</v>
      </c>
      <c r="Q1978" s="3" t="str">
        <f t="shared" si="181"/>
        <v>technology</v>
      </c>
      <c r="R1978" s="3" t="str">
        <f t="shared" si="182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31" x14ac:dyDescent="0.3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22">
        <f t="shared" si="183"/>
        <v>402.33</v>
      </c>
      <c r="P1979" s="3">
        <f t="shared" si="180"/>
        <v>245.02436053593178</v>
      </c>
      <c r="Q1979" s="3" t="str">
        <f t="shared" si="181"/>
        <v>technology</v>
      </c>
      <c r="R1979" s="3" t="str">
        <f t="shared" si="182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31" x14ac:dyDescent="0.3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22">
        <f t="shared" si="183"/>
        <v>1026.8451399999999</v>
      </c>
      <c r="P1980" s="3">
        <f t="shared" si="180"/>
        <v>1323.2540463917526</v>
      </c>
      <c r="Q1980" s="3" t="str">
        <f t="shared" si="181"/>
        <v>technology</v>
      </c>
      <c r="R1980" s="3" t="str">
        <f t="shared" si="182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1" x14ac:dyDescent="0.3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22">
        <f t="shared" si="183"/>
        <v>114.901155</v>
      </c>
      <c r="P1981" s="3">
        <f t="shared" si="180"/>
        <v>282.65966789667897</v>
      </c>
      <c r="Q1981" s="3" t="str">
        <f t="shared" si="181"/>
        <v>technology</v>
      </c>
      <c r="R1981" s="3" t="str">
        <f t="shared" si="182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x14ac:dyDescent="0.3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22">
        <f t="shared" si="183"/>
        <v>354.82402000000002</v>
      </c>
      <c r="P1982" s="3">
        <f t="shared" si="180"/>
        <v>91.214401028277635</v>
      </c>
      <c r="Q1982" s="3" t="str">
        <f t="shared" si="181"/>
        <v>technology</v>
      </c>
      <c r="R1982" s="3" t="str">
        <f t="shared" si="182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31" x14ac:dyDescent="0.3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22">
        <f t="shared" si="183"/>
        <v>5.08</v>
      </c>
      <c r="P1983" s="3">
        <f t="shared" si="180"/>
        <v>31.75</v>
      </c>
      <c r="Q1983" s="3" t="str">
        <f t="shared" si="181"/>
        <v>photography</v>
      </c>
      <c r="R1983" s="3" t="str">
        <f t="shared" si="182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31" x14ac:dyDescent="0.3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22">
        <f t="shared" si="183"/>
        <v>0</v>
      </c>
      <c r="P1984" s="3" t="e">
        <f t="shared" si="180"/>
        <v>#DIV/0!</v>
      </c>
      <c r="Q1984" s="3" t="str">
        <f t="shared" si="181"/>
        <v>photography</v>
      </c>
      <c r="R1984" s="3" t="str">
        <f t="shared" si="182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31" x14ac:dyDescent="0.3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22">
        <f t="shared" si="183"/>
        <v>4.3</v>
      </c>
      <c r="P1985" s="3">
        <f t="shared" si="180"/>
        <v>88.6875</v>
      </c>
      <c r="Q1985" s="3" t="str">
        <f t="shared" si="181"/>
        <v>photography</v>
      </c>
      <c r="R1985" s="3" t="str">
        <f t="shared" si="182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46.5" x14ac:dyDescent="0.3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22">
        <f t="shared" si="183"/>
        <v>21.146666666666665</v>
      </c>
      <c r="P1986" s="3">
        <f t="shared" ref="P1986:P2049" si="186">E1986/L1986</f>
        <v>453.14285714285717</v>
      </c>
      <c r="Q1986" s="3" t="str">
        <f t="shared" ref="Q1986:Q2049" si="187">LEFT(N1986,FIND("/",N1986)-1)</f>
        <v>photography</v>
      </c>
      <c r="R1986" s="3" t="str">
        <f t="shared" ref="R1986:R2049" si="188">RIGHT(N1986,LEN(N1986)-SEARCH("/",N1986))</f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31" x14ac:dyDescent="0.3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22">
        <f t="shared" ref="O1987:O2050" si="189">E1987/D1987*100</f>
        <v>3.1875</v>
      </c>
      <c r="P1987" s="3">
        <f t="shared" si="186"/>
        <v>12.75</v>
      </c>
      <c r="Q1987" s="3" t="str">
        <f t="shared" si="187"/>
        <v>photography</v>
      </c>
      <c r="R1987" s="3" t="str">
        <f t="shared" si="188"/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31" x14ac:dyDescent="0.3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22">
        <f t="shared" si="189"/>
        <v>0.05</v>
      </c>
      <c r="P1988" s="3">
        <f t="shared" si="186"/>
        <v>1</v>
      </c>
      <c r="Q1988" s="3" t="str">
        <f t="shared" si="187"/>
        <v>photography</v>
      </c>
      <c r="R1988" s="3" t="str">
        <f t="shared" si="188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x14ac:dyDescent="0.3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22">
        <f t="shared" si="189"/>
        <v>42.472727272727276</v>
      </c>
      <c r="P1989" s="3">
        <f t="shared" si="186"/>
        <v>83.428571428571431</v>
      </c>
      <c r="Q1989" s="3" t="str">
        <f t="shared" si="187"/>
        <v>photography</v>
      </c>
      <c r="R1989" s="3" t="str">
        <f t="shared" si="188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22">
        <f t="shared" si="189"/>
        <v>0.41666666666666669</v>
      </c>
      <c r="P1990" s="3">
        <f t="shared" si="186"/>
        <v>25</v>
      </c>
      <c r="Q1990" s="3" t="str">
        <f t="shared" si="187"/>
        <v>photography</v>
      </c>
      <c r="R1990" s="3" t="str">
        <f t="shared" si="188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31" x14ac:dyDescent="0.3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22">
        <f t="shared" si="189"/>
        <v>1</v>
      </c>
      <c r="P1991" s="3">
        <f t="shared" si="186"/>
        <v>50</v>
      </c>
      <c r="Q1991" s="3" t="str">
        <f t="shared" si="187"/>
        <v>photography</v>
      </c>
      <c r="R1991" s="3" t="str">
        <f t="shared" si="188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31" x14ac:dyDescent="0.3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22">
        <f t="shared" si="189"/>
        <v>16.966666666666665</v>
      </c>
      <c r="P1992" s="3">
        <f t="shared" si="186"/>
        <v>101.8</v>
      </c>
      <c r="Q1992" s="3" t="str">
        <f t="shared" si="187"/>
        <v>photography</v>
      </c>
      <c r="R1992" s="3" t="str">
        <f t="shared" si="188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1" x14ac:dyDescent="0.3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22">
        <f t="shared" si="189"/>
        <v>7.0000000000000009</v>
      </c>
      <c r="P1993" s="3">
        <f t="shared" si="186"/>
        <v>46.666666666666664</v>
      </c>
      <c r="Q1993" s="3" t="str">
        <f t="shared" si="187"/>
        <v>photography</v>
      </c>
      <c r="R1993" s="3" t="str">
        <f t="shared" si="188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x14ac:dyDescent="0.3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22">
        <f t="shared" si="189"/>
        <v>0.13333333333333333</v>
      </c>
      <c r="P1994" s="3">
        <f t="shared" si="186"/>
        <v>1</v>
      </c>
      <c r="Q1994" s="3" t="str">
        <f t="shared" si="187"/>
        <v>photography</v>
      </c>
      <c r="R1994" s="3" t="str">
        <f t="shared" si="188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31" x14ac:dyDescent="0.3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22">
        <f t="shared" si="189"/>
        <v>0</v>
      </c>
      <c r="P1995" s="3" t="e">
        <f t="shared" si="186"/>
        <v>#DIV/0!</v>
      </c>
      <c r="Q1995" s="3" t="str">
        <f t="shared" si="187"/>
        <v>photography</v>
      </c>
      <c r="R1995" s="3" t="str">
        <f t="shared" si="188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31" x14ac:dyDescent="0.3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22">
        <f t="shared" si="189"/>
        <v>0</v>
      </c>
      <c r="P1996" s="3" t="e">
        <f t="shared" si="186"/>
        <v>#DIV/0!</v>
      </c>
      <c r="Q1996" s="3" t="str">
        <f t="shared" si="187"/>
        <v>photography</v>
      </c>
      <c r="R1996" s="3" t="str">
        <f t="shared" si="188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31" x14ac:dyDescent="0.3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22">
        <f t="shared" si="189"/>
        <v>7.8</v>
      </c>
      <c r="P1997" s="3">
        <f t="shared" si="186"/>
        <v>26</v>
      </c>
      <c r="Q1997" s="3" t="str">
        <f t="shared" si="187"/>
        <v>photography</v>
      </c>
      <c r="R1997" s="3" t="str">
        <f t="shared" si="188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31" x14ac:dyDescent="0.3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22">
        <f t="shared" si="189"/>
        <v>0</v>
      </c>
      <c r="P1998" s="3" t="e">
        <f t="shared" si="186"/>
        <v>#DIV/0!</v>
      </c>
      <c r="Q1998" s="3" t="str">
        <f t="shared" si="187"/>
        <v>photography</v>
      </c>
      <c r="R1998" s="3" t="str">
        <f t="shared" si="188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31" x14ac:dyDescent="0.3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22">
        <f t="shared" si="189"/>
        <v>0</v>
      </c>
      <c r="P1999" s="3" t="e">
        <f t="shared" si="186"/>
        <v>#DIV/0!</v>
      </c>
      <c r="Q1999" s="3" t="str">
        <f t="shared" si="187"/>
        <v>photography</v>
      </c>
      <c r="R1999" s="3" t="str">
        <f t="shared" si="188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31" x14ac:dyDescent="0.3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22">
        <f t="shared" si="189"/>
        <v>26.200000000000003</v>
      </c>
      <c r="P2000" s="3">
        <f t="shared" si="186"/>
        <v>218.33333333333334</v>
      </c>
      <c r="Q2000" s="3" t="str">
        <f t="shared" si="187"/>
        <v>photography</v>
      </c>
      <c r="R2000" s="3" t="str">
        <f t="shared" si="188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31" x14ac:dyDescent="0.3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22">
        <f t="shared" si="189"/>
        <v>0.76129032258064511</v>
      </c>
      <c r="P2001" s="3">
        <f t="shared" si="186"/>
        <v>33.714285714285715</v>
      </c>
      <c r="Q2001" s="3" t="str">
        <f t="shared" si="187"/>
        <v>photography</v>
      </c>
      <c r="R2001" s="3" t="str">
        <f t="shared" si="188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31" x14ac:dyDescent="0.3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22">
        <f t="shared" si="189"/>
        <v>12.5</v>
      </c>
      <c r="P2002" s="3">
        <f t="shared" si="186"/>
        <v>25</v>
      </c>
      <c r="Q2002" s="3" t="str">
        <f t="shared" si="187"/>
        <v>photography</v>
      </c>
      <c r="R2002" s="3" t="str">
        <f t="shared" si="188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1" x14ac:dyDescent="0.3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22">
        <f t="shared" si="189"/>
        <v>382.12909090909091</v>
      </c>
      <c r="P2003" s="3">
        <f t="shared" si="186"/>
        <v>128.38790470372632</v>
      </c>
      <c r="Q2003" s="3" t="str">
        <f t="shared" si="187"/>
        <v>technology</v>
      </c>
      <c r="R2003" s="3" t="str">
        <f t="shared" si="188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31" x14ac:dyDescent="0.3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22">
        <f t="shared" si="189"/>
        <v>216.79422000000002</v>
      </c>
      <c r="P2004" s="3">
        <f t="shared" si="186"/>
        <v>78.834261818181815</v>
      </c>
      <c r="Q2004" s="3" t="str">
        <f t="shared" si="187"/>
        <v>technology</v>
      </c>
      <c r="R2004" s="3" t="str">
        <f t="shared" si="188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31" x14ac:dyDescent="0.3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22">
        <f t="shared" si="189"/>
        <v>312</v>
      </c>
      <c r="P2005" s="3">
        <f t="shared" si="186"/>
        <v>91.764705882352942</v>
      </c>
      <c r="Q2005" s="3" t="str">
        <f t="shared" si="187"/>
        <v>technology</v>
      </c>
      <c r="R2005" s="3" t="str">
        <f t="shared" si="188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31" x14ac:dyDescent="0.3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22">
        <f t="shared" si="189"/>
        <v>234.42048</v>
      </c>
      <c r="P2006" s="3">
        <f t="shared" si="186"/>
        <v>331.10237288135596</v>
      </c>
      <c r="Q2006" s="3" t="str">
        <f t="shared" si="187"/>
        <v>technology</v>
      </c>
      <c r="R2006" s="3" t="str">
        <f t="shared" si="188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31" x14ac:dyDescent="0.3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22">
        <f t="shared" si="189"/>
        <v>123.68010000000001</v>
      </c>
      <c r="P2007" s="3">
        <f t="shared" si="186"/>
        <v>194.26193717277485</v>
      </c>
      <c r="Q2007" s="3" t="str">
        <f t="shared" si="187"/>
        <v>technology</v>
      </c>
      <c r="R2007" s="3" t="str">
        <f t="shared" si="188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31" x14ac:dyDescent="0.3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22">
        <f t="shared" si="189"/>
        <v>247.84</v>
      </c>
      <c r="P2008" s="3">
        <f t="shared" si="186"/>
        <v>408.97689768976898</v>
      </c>
      <c r="Q2008" s="3" t="str">
        <f t="shared" si="187"/>
        <v>technology</v>
      </c>
      <c r="R2008" s="3" t="str">
        <f t="shared" si="188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31" x14ac:dyDescent="0.3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22">
        <f t="shared" si="189"/>
        <v>115.7092</v>
      </c>
      <c r="P2009" s="3">
        <f t="shared" si="186"/>
        <v>84.459270072992695</v>
      </c>
      <c r="Q2009" s="3" t="str">
        <f t="shared" si="187"/>
        <v>technology</v>
      </c>
      <c r="R2009" s="3" t="str">
        <f t="shared" si="188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31" x14ac:dyDescent="0.3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22">
        <f t="shared" si="189"/>
        <v>117.07484768810599</v>
      </c>
      <c r="P2010" s="3">
        <f t="shared" si="186"/>
        <v>44.853658536585364</v>
      </c>
      <c r="Q2010" s="3" t="str">
        <f t="shared" si="187"/>
        <v>technology</v>
      </c>
      <c r="R2010" s="3" t="str">
        <f t="shared" si="188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31" x14ac:dyDescent="0.3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22">
        <f t="shared" si="189"/>
        <v>305.15800000000002</v>
      </c>
      <c r="P2011" s="3">
        <f t="shared" si="186"/>
        <v>383.3643216080402</v>
      </c>
      <c r="Q2011" s="3" t="str">
        <f t="shared" si="187"/>
        <v>technology</v>
      </c>
      <c r="R2011" s="3" t="str">
        <f t="shared" si="188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x14ac:dyDescent="0.3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22">
        <f t="shared" si="189"/>
        <v>320.05299999999994</v>
      </c>
      <c r="P2012" s="3">
        <f t="shared" si="186"/>
        <v>55.276856649395505</v>
      </c>
      <c r="Q2012" s="3" t="str">
        <f t="shared" si="187"/>
        <v>technology</v>
      </c>
      <c r="R2012" s="3" t="str">
        <f t="shared" si="188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31" x14ac:dyDescent="0.3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22">
        <f t="shared" si="189"/>
        <v>819.56399999999996</v>
      </c>
      <c r="P2013" s="3">
        <f t="shared" si="186"/>
        <v>422.02059732234807</v>
      </c>
      <c r="Q2013" s="3" t="str">
        <f t="shared" si="187"/>
        <v>technology</v>
      </c>
      <c r="R2013" s="3" t="str">
        <f t="shared" si="188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31" x14ac:dyDescent="0.3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22">
        <f t="shared" si="189"/>
        <v>234.90000000000003</v>
      </c>
      <c r="P2014" s="3">
        <f t="shared" si="186"/>
        <v>64.180327868852459</v>
      </c>
      <c r="Q2014" s="3" t="str">
        <f t="shared" si="187"/>
        <v>technology</v>
      </c>
      <c r="R2014" s="3" t="str">
        <f t="shared" si="188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31" x14ac:dyDescent="0.3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22">
        <f t="shared" si="189"/>
        <v>494.91374999999999</v>
      </c>
      <c r="P2015" s="3">
        <f t="shared" si="186"/>
        <v>173.57781674704077</v>
      </c>
      <c r="Q2015" s="3" t="str">
        <f t="shared" si="187"/>
        <v>technology</v>
      </c>
      <c r="R2015" s="3" t="str">
        <f t="shared" si="188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31" x14ac:dyDescent="0.3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22">
        <f t="shared" si="189"/>
        <v>7813.7822333333334</v>
      </c>
      <c r="P2016" s="3">
        <f t="shared" si="186"/>
        <v>88.601680840609291</v>
      </c>
      <c r="Q2016" s="3" t="str">
        <f t="shared" si="187"/>
        <v>technology</v>
      </c>
      <c r="R2016" s="3" t="str">
        <f t="shared" si="188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31" x14ac:dyDescent="0.3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22">
        <f t="shared" si="189"/>
        <v>113.00013888888888</v>
      </c>
      <c r="P2017" s="3">
        <f t="shared" si="186"/>
        <v>50.222283950617282</v>
      </c>
      <c r="Q2017" s="3" t="str">
        <f t="shared" si="187"/>
        <v>technology</v>
      </c>
      <c r="R2017" s="3" t="str">
        <f t="shared" si="188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x14ac:dyDescent="0.3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22">
        <f t="shared" si="189"/>
        <v>921.54219999999998</v>
      </c>
      <c r="P2018" s="3">
        <f t="shared" si="186"/>
        <v>192.38876826722338</v>
      </c>
      <c r="Q2018" s="3" t="str">
        <f t="shared" si="187"/>
        <v>technology</v>
      </c>
      <c r="R2018" s="3" t="str">
        <f t="shared" si="188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31" x14ac:dyDescent="0.3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22">
        <f t="shared" si="189"/>
        <v>125.10239999999999</v>
      </c>
      <c r="P2019" s="3">
        <f t="shared" si="186"/>
        <v>73.416901408450698</v>
      </c>
      <c r="Q2019" s="3" t="str">
        <f t="shared" si="187"/>
        <v>technology</v>
      </c>
      <c r="R2019" s="3" t="str">
        <f t="shared" si="188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31" x14ac:dyDescent="0.3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22">
        <f t="shared" si="189"/>
        <v>102.24343076923077</v>
      </c>
      <c r="P2020" s="3">
        <f t="shared" si="186"/>
        <v>147.68495555555555</v>
      </c>
      <c r="Q2020" s="3" t="str">
        <f t="shared" si="187"/>
        <v>technology</v>
      </c>
      <c r="R2020" s="3" t="str">
        <f t="shared" si="188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31" x14ac:dyDescent="0.3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22">
        <f t="shared" si="189"/>
        <v>484.90975000000003</v>
      </c>
      <c r="P2021" s="3">
        <f t="shared" si="186"/>
        <v>108.96848314606741</v>
      </c>
      <c r="Q2021" s="3" t="str">
        <f t="shared" si="187"/>
        <v>technology</v>
      </c>
      <c r="R2021" s="3" t="str">
        <f t="shared" si="188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31" x14ac:dyDescent="0.3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22">
        <f t="shared" si="189"/>
        <v>192.33333333333334</v>
      </c>
      <c r="P2022" s="3">
        <f t="shared" si="186"/>
        <v>23.647540983606557</v>
      </c>
      <c r="Q2022" s="3" t="str">
        <f t="shared" si="187"/>
        <v>technology</v>
      </c>
      <c r="R2022" s="3" t="str">
        <f t="shared" si="188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31" x14ac:dyDescent="0.3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22">
        <f t="shared" si="189"/>
        <v>281.10000000000002</v>
      </c>
      <c r="P2023" s="3">
        <f t="shared" si="186"/>
        <v>147.94736842105263</v>
      </c>
      <c r="Q2023" s="3" t="str">
        <f t="shared" si="187"/>
        <v>technology</v>
      </c>
      <c r="R2023" s="3" t="str">
        <f t="shared" si="188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31" x14ac:dyDescent="0.3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22">
        <f t="shared" si="189"/>
        <v>125.13700000000001</v>
      </c>
      <c r="P2024" s="3">
        <f t="shared" si="186"/>
        <v>385.03692307692307</v>
      </c>
      <c r="Q2024" s="3" t="str">
        <f t="shared" si="187"/>
        <v>technology</v>
      </c>
      <c r="R2024" s="3" t="str">
        <f t="shared" si="188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31" x14ac:dyDescent="0.3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22">
        <f t="shared" si="189"/>
        <v>161.459</v>
      </c>
      <c r="P2025" s="3">
        <f t="shared" si="186"/>
        <v>457.39093484419266</v>
      </c>
      <c r="Q2025" s="3" t="str">
        <f t="shared" si="187"/>
        <v>technology</v>
      </c>
      <c r="R2025" s="3" t="str">
        <f t="shared" si="188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31" x14ac:dyDescent="0.3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22">
        <f t="shared" si="189"/>
        <v>585.35</v>
      </c>
      <c r="P2026" s="3">
        <f t="shared" si="186"/>
        <v>222.99047619047619</v>
      </c>
      <c r="Q2026" s="3" t="str">
        <f t="shared" si="187"/>
        <v>technology</v>
      </c>
      <c r="R2026" s="3" t="str">
        <f t="shared" si="188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31" x14ac:dyDescent="0.3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22">
        <f t="shared" si="189"/>
        <v>201.14999999999998</v>
      </c>
      <c r="P2027" s="3">
        <f t="shared" si="186"/>
        <v>220.74074074074073</v>
      </c>
      <c r="Q2027" s="3" t="str">
        <f t="shared" si="187"/>
        <v>technology</v>
      </c>
      <c r="R2027" s="3" t="str">
        <f t="shared" si="188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x14ac:dyDescent="0.3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22">
        <f t="shared" si="189"/>
        <v>133.48307999999997</v>
      </c>
      <c r="P2028" s="3">
        <f t="shared" si="186"/>
        <v>73.503898678414089</v>
      </c>
      <c r="Q2028" s="3" t="str">
        <f t="shared" si="187"/>
        <v>technology</v>
      </c>
      <c r="R2028" s="3" t="str">
        <f t="shared" si="188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31" x14ac:dyDescent="0.3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22">
        <f t="shared" si="189"/>
        <v>120.24900000000001</v>
      </c>
      <c r="P2029" s="3">
        <f t="shared" si="186"/>
        <v>223.09647495361781</v>
      </c>
      <c r="Q2029" s="3" t="str">
        <f t="shared" si="187"/>
        <v>technology</v>
      </c>
      <c r="R2029" s="3" t="str">
        <f t="shared" si="188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x14ac:dyDescent="0.3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22">
        <f t="shared" si="189"/>
        <v>126.16666666666667</v>
      </c>
      <c r="P2030" s="3">
        <f t="shared" si="186"/>
        <v>47.911392405063289</v>
      </c>
      <c r="Q2030" s="3" t="str">
        <f t="shared" si="187"/>
        <v>technology</v>
      </c>
      <c r="R2030" s="3" t="str">
        <f t="shared" si="188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1" x14ac:dyDescent="0.3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22">
        <f t="shared" si="189"/>
        <v>361.2</v>
      </c>
      <c r="P2031" s="3">
        <f t="shared" si="186"/>
        <v>96.063829787234042</v>
      </c>
      <c r="Q2031" s="3" t="str">
        <f t="shared" si="187"/>
        <v>technology</v>
      </c>
      <c r="R2031" s="3" t="str">
        <f t="shared" si="188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31" x14ac:dyDescent="0.3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22">
        <f t="shared" si="189"/>
        <v>226.239013671875</v>
      </c>
      <c r="P2032" s="3">
        <f t="shared" si="186"/>
        <v>118.6144</v>
      </c>
      <c r="Q2032" s="3" t="str">
        <f t="shared" si="187"/>
        <v>technology</v>
      </c>
      <c r="R2032" s="3" t="str">
        <f t="shared" si="188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1" x14ac:dyDescent="0.3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22">
        <f t="shared" si="189"/>
        <v>120.35</v>
      </c>
      <c r="P2033" s="3">
        <f t="shared" si="186"/>
        <v>118.45472440944881</v>
      </c>
      <c r="Q2033" s="3" t="str">
        <f t="shared" si="187"/>
        <v>technology</v>
      </c>
      <c r="R2033" s="3" t="str">
        <f t="shared" si="188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31" x14ac:dyDescent="0.3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22">
        <f t="shared" si="189"/>
        <v>304.18799999999999</v>
      </c>
      <c r="P2034" s="3">
        <f t="shared" si="186"/>
        <v>143.21468926553672</v>
      </c>
      <c r="Q2034" s="3" t="str">
        <f t="shared" si="187"/>
        <v>technology</v>
      </c>
      <c r="R2034" s="3" t="str">
        <f t="shared" si="188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31" x14ac:dyDescent="0.3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22">
        <f t="shared" si="189"/>
        <v>178.67599999999999</v>
      </c>
      <c r="P2035" s="3">
        <f t="shared" si="186"/>
        <v>282.71518987341773</v>
      </c>
      <c r="Q2035" s="3" t="str">
        <f t="shared" si="187"/>
        <v>technology</v>
      </c>
      <c r="R2035" s="3" t="str">
        <f t="shared" si="188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31" x14ac:dyDescent="0.3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22">
        <f t="shared" si="189"/>
        <v>386.81998717948721</v>
      </c>
      <c r="P2036" s="3">
        <f t="shared" si="186"/>
        <v>593.93620078740162</v>
      </c>
      <c r="Q2036" s="3" t="str">
        <f t="shared" si="187"/>
        <v>technology</v>
      </c>
      <c r="R2036" s="3" t="str">
        <f t="shared" si="188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31" x14ac:dyDescent="0.3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22">
        <f t="shared" si="189"/>
        <v>211.03642500000004</v>
      </c>
      <c r="P2037" s="3">
        <f t="shared" si="186"/>
        <v>262.15704968944101</v>
      </c>
      <c r="Q2037" s="3" t="str">
        <f t="shared" si="187"/>
        <v>technology</v>
      </c>
      <c r="R2037" s="3" t="str">
        <f t="shared" si="188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31" x14ac:dyDescent="0.3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22">
        <f t="shared" si="189"/>
        <v>131.66833333333335</v>
      </c>
      <c r="P2038" s="3">
        <f t="shared" si="186"/>
        <v>46.580778301886795</v>
      </c>
      <c r="Q2038" s="3" t="str">
        <f t="shared" si="187"/>
        <v>technology</v>
      </c>
      <c r="R2038" s="3" t="str">
        <f t="shared" si="188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31" x14ac:dyDescent="0.3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22">
        <f t="shared" si="189"/>
        <v>300.47639999999996</v>
      </c>
      <c r="P2039" s="3">
        <f t="shared" si="186"/>
        <v>70.041118881118877</v>
      </c>
      <c r="Q2039" s="3" t="str">
        <f t="shared" si="187"/>
        <v>technology</v>
      </c>
      <c r="R2039" s="3" t="str">
        <f t="shared" si="188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31" x14ac:dyDescent="0.3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22">
        <f t="shared" si="189"/>
        <v>420.51249999999999</v>
      </c>
      <c r="P2040" s="3">
        <f t="shared" si="186"/>
        <v>164.90686274509804</v>
      </c>
      <c r="Q2040" s="3" t="str">
        <f t="shared" si="187"/>
        <v>technology</v>
      </c>
      <c r="R2040" s="3" t="str">
        <f t="shared" si="188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1" x14ac:dyDescent="0.3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22">
        <f t="shared" si="189"/>
        <v>136.21680000000001</v>
      </c>
      <c r="P2041" s="3">
        <f t="shared" si="186"/>
        <v>449.26385224274406</v>
      </c>
      <c r="Q2041" s="3" t="str">
        <f t="shared" si="187"/>
        <v>technology</v>
      </c>
      <c r="R2041" s="3" t="str">
        <f t="shared" si="188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1" x14ac:dyDescent="0.3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22">
        <f t="shared" si="189"/>
        <v>248.17133333333334</v>
      </c>
      <c r="P2042" s="3">
        <f t="shared" si="186"/>
        <v>27.472841328413285</v>
      </c>
      <c r="Q2042" s="3" t="str">
        <f t="shared" si="187"/>
        <v>technology</v>
      </c>
      <c r="R2042" s="3" t="str">
        <f t="shared" si="188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31" x14ac:dyDescent="0.3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22">
        <f t="shared" si="189"/>
        <v>181.86315789473684</v>
      </c>
      <c r="P2043" s="3">
        <f t="shared" si="186"/>
        <v>143.97499999999999</v>
      </c>
      <c r="Q2043" s="3" t="str">
        <f t="shared" si="187"/>
        <v>technology</v>
      </c>
      <c r="R2043" s="3" t="str">
        <f t="shared" si="188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31" x14ac:dyDescent="0.3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22">
        <f t="shared" si="189"/>
        <v>123.53</v>
      </c>
      <c r="P2044" s="3">
        <f t="shared" si="186"/>
        <v>88.23571428571428</v>
      </c>
      <c r="Q2044" s="3" t="str">
        <f t="shared" si="187"/>
        <v>technology</v>
      </c>
      <c r="R2044" s="3" t="str">
        <f t="shared" si="188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31" x14ac:dyDescent="0.3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22">
        <f t="shared" si="189"/>
        <v>506.20938628158842</v>
      </c>
      <c r="P2045" s="3">
        <f t="shared" si="186"/>
        <v>36.326424870466319</v>
      </c>
      <c r="Q2045" s="3" t="str">
        <f t="shared" si="187"/>
        <v>technology</v>
      </c>
      <c r="R2045" s="3" t="str">
        <f t="shared" si="188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31" x14ac:dyDescent="0.3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22">
        <f t="shared" si="189"/>
        <v>108.21333333333334</v>
      </c>
      <c r="P2046" s="3">
        <f t="shared" si="186"/>
        <v>90.177777777777777</v>
      </c>
      <c r="Q2046" s="3" t="str">
        <f t="shared" si="187"/>
        <v>technology</v>
      </c>
      <c r="R2046" s="3" t="str">
        <f t="shared" si="188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31" x14ac:dyDescent="0.3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22">
        <f t="shared" si="189"/>
        <v>819.18387755102037</v>
      </c>
      <c r="P2047" s="3">
        <f t="shared" si="186"/>
        <v>152.62361216730039</v>
      </c>
      <c r="Q2047" s="3" t="str">
        <f t="shared" si="187"/>
        <v>technology</v>
      </c>
      <c r="R2047" s="3" t="str">
        <f t="shared" si="188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31" x14ac:dyDescent="0.3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22">
        <f t="shared" si="189"/>
        <v>121.10000000000001</v>
      </c>
      <c r="P2048" s="3">
        <f t="shared" si="186"/>
        <v>55.806451612903224</v>
      </c>
      <c r="Q2048" s="3" t="str">
        <f t="shared" si="187"/>
        <v>technology</v>
      </c>
      <c r="R2048" s="3" t="str">
        <f t="shared" si="188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31" x14ac:dyDescent="0.3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22">
        <f t="shared" si="189"/>
        <v>102.99897959183673</v>
      </c>
      <c r="P2049" s="3">
        <f t="shared" si="186"/>
        <v>227.85327313769753</v>
      </c>
      <c r="Q2049" s="3" t="str">
        <f t="shared" si="187"/>
        <v>technology</v>
      </c>
      <c r="R2049" s="3" t="str">
        <f t="shared" si="188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31" x14ac:dyDescent="0.3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22">
        <f t="shared" si="189"/>
        <v>148.33229411764705</v>
      </c>
      <c r="P2050" s="3">
        <f t="shared" ref="P2050:P2113" si="192">E2050/L2050</f>
        <v>91.82989803350327</v>
      </c>
      <c r="Q2050" s="3" t="str">
        <f t="shared" ref="Q2050:Q2113" si="193">LEFT(N2050,FIND("/",N2050)-1)</f>
        <v>technology</v>
      </c>
      <c r="R2050" s="3" t="str">
        <f t="shared" ref="R2050:R2113" si="194">RIGHT(N2050,LEN(N2050)-SEARCH("/",N2050))</f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22">
        <f t="shared" ref="O2051:O2114" si="195">E2051/D2051*100</f>
        <v>120.19070000000001</v>
      </c>
      <c r="P2051" s="3">
        <f t="shared" si="192"/>
        <v>80.991037735849048</v>
      </c>
      <c r="Q2051" s="3" t="str">
        <f t="shared" si="193"/>
        <v>technology</v>
      </c>
      <c r="R2051" s="3" t="str">
        <f t="shared" si="194"/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31" x14ac:dyDescent="0.3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22">
        <f t="shared" si="195"/>
        <v>473.27000000000004</v>
      </c>
      <c r="P2052" s="3">
        <f t="shared" si="192"/>
        <v>278.39411764705881</v>
      </c>
      <c r="Q2052" s="3" t="str">
        <f t="shared" si="193"/>
        <v>technology</v>
      </c>
      <c r="R2052" s="3" t="str">
        <f t="shared" si="194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31" x14ac:dyDescent="0.3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22">
        <f t="shared" si="195"/>
        <v>130.36250000000001</v>
      </c>
      <c r="P2053" s="3">
        <f t="shared" si="192"/>
        <v>43.095041322314053</v>
      </c>
      <c r="Q2053" s="3" t="str">
        <f t="shared" si="193"/>
        <v>technology</v>
      </c>
      <c r="R2053" s="3" t="str">
        <f t="shared" si="194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31" x14ac:dyDescent="0.3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22">
        <f t="shared" si="195"/>
        <v>353.048</v>
      </c>
      <c r="P2054" s="3">
        <f t="shared" si="192"/>
        <v>326.29205175600737</v>
      </c>
      <c r="Q2054" s="3" t="str">
        <f t="shared" si="193"/>
        <v>technology</v>
      </c>
      <c r="R2054" s="3" t="str">
        <f t="shared" si="194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31" x14ac:dyDescent="0.3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22">
        <f t="shared" si="195"/>
        <v>101.02</v>
      </c>
      <c r="P2055" s="3">
        <f t="shared" si="192"/>
        <v>41.743801652892564</v>
      </c>
      <c r="Q2055" s="3" t="str">
        <f t="shared" si="193"/>
        <v>technology</v>
      </c>
      <c r="R2055" s="3" t="str">
        <f t="shared" si="194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31" x14ac:dyDescent="0.3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22">
        <f t="shared" si="195"/>
        <v>113.59142857142857</v>
      </c>
      <c r="P2056" s="3">
        <f t="shared" si="192"/>
        <v>64.020933977455712</v>
      </c>
      <c r="Q2056" s="3" t="str">
        <f t="shared" si="193"/>
        <v>technology</v>
      </c>
      <c r="R2056" s="3" t="str">
        <f t="shared" si="194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31" x14ac:dyDescent="0.3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22">
        <f t="shared" si="195"/>
        <v>167.41666666666666</v>
      </c>
      <c r="P2057" s="3">
        <f t="shared" si="192"/>
        <v>99.455445544554451</v>
      </c>
      <c r="Q2057" s="3" t="str">
        <f t="shared" si="193"/>
        <v>technology</v>
      </c>
      <c r="R2057" s="3" t="str">
        <f t="shared" si="194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31" x14ac:dyDescent="0.3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22">
        <f t="shared" si="195"/>
        <v>153.452</v>
      </c>
      <c r="P2058" s="3">
        <f t="shared" si="192"/>
        <v>138.49458483754512</v>
      </c>
      <c r="Q2058" s="3" t="str">
        <f t="shared" si="193"/>
        <v>technology</v>
      </c>
      <c r="R2058" s="3" t="str">
        <f t="shared" si="194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31" x14ac:dyDescent="0.3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22">
        <f t="shared" si="195"/>
        <v>202.23220000000001</v>
      </c>
      <c r="P2059" s="3">
        <f t="shared" si="192"/>
        <v>45.547792792792798</v>
      </c>
      <c r="Q2059" s="3" t="str">
        <f t="shared" si="193"/>
        <v>technology</v>
      </c>
      <c r="R2059" s="3" t="str">
        <f t="shared" si="194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x14ac:dyDescent="0.3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22">
        <f t="shared" si="195"/>
        <v>168.28125</v>
      </c>
      <c r="P2060" s="3">
        <f t="shared" si="192"/>
        <v>10.507317073170732</v>
      </c>
      <c r="Q2060" s="3" t="str">
        <f t="shared" si="193"/>
        <v>technology</v>
      </c>
      <c r="R2060" s="3" t="str">
        <f t="shared" si="194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31" x14ac:dyDescent="0.3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22">
        <f t="shared" si="195"/>
        <v>143.45666666666668</v>
      </c>
      <c r="P2061" s="3">
        <f t="shared" si="192"/>
        <v>114.76533333333333</v>
      </c>
      <c r="Q2061" s="3" t="str">
        <f t="shared" si="193"/>
        <v>technology</v>
      </c>
      <c r="R2061" s="3" t="str">
        <f t="shared" si="194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31" x14ac:dyDescent="0.3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22">
        <f t="shared" si="195"/>
        <v>196.4</v>
      </c>
      <c r="P2062" s="3">
        <f t="shared" si="192"/>
        <v>35.997067448680355</v>
      </c>
      <c r="Q2062" s="3" t="str">
        <f t="shared" si="193"/>
        <v>technology</v>
      </c>
      <c r="R2062" s="3" t="str">
        <f t="shared" si="194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31" x14ac:dyDescent="0.3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22">
        <f t="shared" si="195"/>
        <v>107.91999999999999</v>
      </c>
      <c r="P2063" s="3">
        <f t="shared" si="192"/>
        <v>154.17142857142858</v>
      </c>
      <c r="Q2063" s="3" t="str">
        <f t="shared" si="193"/>
        <v>technology</v>
      </c>
      <c r="R2063" s="3" t="str">
        <f t="shared" si="194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31" x14ac:dyDescent="0.3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22">
        <f t="shared" si="195"/>
        <v>114.97699999999999</v>
      </c>
      <c r="P2064" s="3">
        <f t="shared" si="192"/>
        <v>566.38916256157631</v>
      </c>
      <c r="Q2064" s="3" t="str">
        <f t="shared" si="193"/>
        <v>technology</v>
      </c>
      <c r="R2064" s="3" t="str">
        <f t="shared" si="194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1" x14ac:dyDescent="0.3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22">
        <f t="shared" si="195"/>
        <v>148.04999999999998</v>
      </c>
      <c r="P2065" s="3">
        <f t="shared" si="192"/>
        <v>120.85714285714286</v>
      </c>
      <c r="Q2065" s="3" t="str">
        <f t="shared" si="193"/>
        <v>technology</v>
      </c>
      <c r="R2065" s="3" t="str">
        <f t="shared" si="194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31" x14ac:dyDescent="0.3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22">
        <f t="shared" si="195"/>
        <v>191.16676082790633</v>
      </c>
      <c r="P2066" s="3">
        <f t="shared" si="192"/>
        <v>86.163845492085343</v>
      </c>
      <c r="Q2066" s="3" t="str">
        <f t="shared" si="193"/>
        <v>technology</v>
      </c>
      <c r="R2066" s="3" t="str">
        <f t="shared" si="194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31" x14ac:dyDescent="0.3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22">
        <f t="shared" si="195"/>
        <v>199.215125</v>
      </c>
      <c r="P2067" s="3">
        <f t="shared" si="192"/>
        <v>51.212114395886893</v>
      </c>
      <c r="Q2067" s="3" t="str">
        <f t="shared" si="193"/>
        <v>technology</v>
      </c>
      <c r="R2067" s="3" t="str">
        <f t="shared" si="194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31" x14ac:dyDescent="0.3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22">
        <f t="shared" si="195"/>
        <v>218.6</v>
      </c>
      <c r="P2068" s="3">
        <f t="shared" si="192"/>
        <v>67.261538461538464</v>
      </c>
      <c r="Q2068" s="3" t="str">
        <f t="shared" si="193"/>
        <v>technology</v>
      </c>
      <c r="R2068" s="3" t="str">
        <f t="shared" si="194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31" x14ac:dyDescent="0.3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22">
        <f t="shared" si="195"/>
        <v>126.86868686868686</v>
      </c>
      <c r="P2069" s="3">
        <f t="shared" si="192"/>
        <v>62.8</v>
      </c>
      <c r="Q2069" s="3" t="str">
        <f t="shared" si="193"/>
        <v>technology</v>
      </c>
      <c r="R2069" s="3" t="str">
        <f t="shared" si="194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31" x14ac:dyDescent="0.3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22">
        <f t="shared" si="195"/>
        <v>105.22388000000001</v>
      </c>
      <c r="P2070" s="3">
        <f t="shared" si="192"/>
        <v>346.13118421052633</v>
      </c>
      <c r="Q2070" s="3" t="str">
        <f t="shared" si="193"/>
        <v>technology</v>
      </c>
      <c r="R2070" s="3" t="str">
        <f t="shared" si="194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31" x14ac:dyDescent="0.3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22">
        <f t="shared" si="195"/>
        <v>128.40666000000002</v>
      </c>
      <c r="P2071" s="3">
        <f t="shared" si="192"/>
        <v>244.11912547528519</v>
      </c>
      <c r="Q2071" s="3" t="str">
        <f t="shared" si="193"/>
        <v>technology</v>
      </c>
      <c r="R2071" s="3" t="str">
        <f t="shared" si="194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31" x14ac:dyDescent="0.3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22">
        <f t="shared" si="195"/>
        <v>317.3272</v>
      </c>
      <c r="P2072" s="3">
        <f t="shared" si="192"/>
        <v>259.25424836601309</v>
      </c>
      <c r="Q2072" s="3" t="str">
        <f t="shared" si="193"/>
        <v>technology</v>
      </c>
      <c r="R2072" s="3" t="str">
        <f t="shared" si="194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31" x14ac:dyDescent="0.3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22">
        <f t="shared" si="195"/>
        <v>280.73</v>
      </c>
      <c r="P2073" s="3">
        <f t="shared" si="192"/>
        <v>201.96402877697841</v>
      </c>
      <c r="Q2073" s="3" t="str">
        <f t="shared" si="193"/>
        <v>technology</v>
      </c>
      <c r="R2073" s="3" t="str">
        <f t="shared" si="194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31" x14ac:dyDescent="0.3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22">
        <f t="shared" si="195"/>
        <v>110.73146853146854</v>
      </c>
      <c r="P2074" s="3">
        <f t="shared" si="192"/>
        <v>226.20857142857142</v>
      </c>
      <c r="Q2074" s="3" t="str">
        <f t="shared" si="193"/>
        <v>technology</v>
      </c>
      <c r="R2074" s="3" t="str">
        <f t="shared" si="194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31" x14ac:dyDescent="0.3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22">
        <f t="shared" si="195"/>
        <v>152.60429999999999</v>
      </c>
      <c r="P2075" s="3">
        <f t="shared" si="192"/>
        <v>324.69</v>
      </c>
      <c r="Q2075" s="3" t="str">
        <f t="shared" si="193"/>
        <v>technology</v>
      </c>
      <c r="R2075" s="3" t="str">
        <f t="shared" si="194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x14ac:dyDescent="0.3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22">
        <f t="shared" si="195"/>
        <v>102.49999999999999</v>
      </c>
      <c r="P2076" s="3">
        <f t="shared" si="192"/>
        <v>205</v>
      </c>
      <c r="Q2076" s="3" t="str">
        <f t="shared" si="193"/>
        <v>technology</v>
      </c>
      <c r="R2076" s="3" t="str">
        <f t="shared" si="194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31" x14ac:dyDescent="0.3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22">
        <f t="shared" si="195"/>
        <v>1678.3738373837384</v>
      </c>
      <c r="P2077" s="3">
        <f t="shared" si="192"/>
        <v>20.465926829268295</v>
      </c>
      <c r="Q2077" s="3" t="str">
        <f t="shared" si="193"/>
        <v>technology</v>
      </c>
      <c r="R2077" s="3" t="str">
        <f t="shared" si="194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x14ac:dyDescent="0.3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22">
        <f t="shared" si="195"/>
        <v>543.349156424581</v>
      </c>
      <c r="P2078" s="3">
        <f t="shared" si="192"/>
        <v>116.35303146309367</v>
      </c>
      <c r="Q2078" s="3" t="str">
        <f t="shared" si="193"/>
        <v>technology</v>
      </c>
      <c r="R2078" s="3" t="str">
        <f t="shared" si="194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31" x14ac:dyDescent="0.3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22">
        <f t="shared" si="195"/>
        <v>115.50800000000001</v>
      </c>
      <c r="P2079" s="3">
        <f t="shared" si="192"/>
        <v>307.20212765957444</v>
      </c>
      <c r="Q2079" s="3" t="str">
        <f t="shared" si="193"/>
        <v>technology</v>
      </c>
      <c r="R2079" s="3" t="str">
        <f t="shared" si="194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31" x14ac:dyDescent="0.3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22">
        <f t="shared" si="195"/>
        <v>131.20499999999998</v>
      </c>
      <c r="P2080" s="3">
        <f t="shared" si="192"/>
        <v>546.6875</v>
      </c>
      <c r="Q2080" s="3" t="str">
        <f t="shared" si="193"/>
        <v>technology</v>
      </c>
      <c r="R2080" s="3" t="str">
        <f t="shared" si="194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31" x14ac:dyDescent="0.3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22">
        <f t="shared" si="195"/>
        <v>288.17</v>
      </c>
      <c r="P2081" s="3">
        <f t="shared" si="192"/>
        <v>47.474464579901152</v>
      </c>
      <c r="Q2081" s="3" t="str">
        <f t="shared" si="193"/>
        <v>technology</v>
      </c>
      <c r="R2081" s="3" t="str">
        <f t="shared" si="194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31" x14ac:dyDescent="0.3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22">
        <f t="shared" si="195"/>
        <v>507.8</v>
      </c>
      <c r="P2082" s="3">
        <f t="shared" si="192"/>
        <v>101.56</v>
      </c>
      <c r="Q2082" s="3" t="str">
        <f t="shared" si="193"/>
        <v>technology</v>
      </c>
      <c r="R2082" s="3" t="str">
        <f t="shared" si="194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31" x14ac:dyDescent="0.3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22">
        <f t="shared" si="195"/>
        <v>114.57142857142857</v>
      </c>
      <c r="P2083" s="3">
        <f t="shared" si="192"/>
        <v>72.909090909090907</v>
      </c>
      <c r="Q2083" s="3" t="str">
        <f t="shared" si="193"/>
        <v>music</v>
      </c>
      <c r="R2083" s="3" t="str">
        <f t="shared" si="194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31" x14ac:dyDescent="0.3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22">
        <f t="shared" si="195"/>
        <v>110.73333333333333</v>
      </c>
      <c r="P2084" s="3">
        <f t="shared" si="192"/>
        <v>43.710526315789473</v>
      </c>
      <c r="Q2084" s="3" t="str">
        <f t="shared" si="193"/>
        <v>music</v>
      </c>
      <c r="R2084" s="3" t="str">
        <f t="shared" si="194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31" x14ac:dyDescent="0.3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22">
        <f t="shared" si="195"/>
        <v>113.33333333333333</v>
      </c>
      <c r="P2085" s="3">
        <f t="shared" si="192"/>
        <v>34</v>
      </c>
      <c r="Q2085" s="3" t="str">
        <f t="shared" si="193"/>
        <v>music</v>
      </c>
      <c r="R2085" s="3" t="str">
        <f t="shared" si="194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31" x14ac:dyDescent="0.3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22">
        <f t="shared" si="195"/>
        <v>108.33333333333333</v>
      </c>
      <c r="P2086" s="3">
        <f t="shared" si="192"/>
        <v>70.652173913043484</v>
      </c>
      <c r="Q2086" s="3" t="str">
        <f t="shared" si="193"/>
        <v>music</v>
      </c>
      <c r="R2086" s="3" t="str">
        <f t="shared" si="194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31" x14ac:dyDescent="0.3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22">
        <f t="shared" si="195"/>
        <v>123.53333333333335</v>
      </c>
      <c r="P2087" s="3">
        <f t="shared" si="192"/>
        <v>89.301204819277103</v>
      </c>
      <c r="Q2087" s="3" t="str">
        <f t="shared" si="193"/>
        <v>music</v>
      </c>
      <c r="R2087" s="3" t="str">
        <f t="shared" si="194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31" x14ac:dyDescent="0.3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22">
        <f t="shared" si="195"/>
        <v>100.69999999999999</v>
      </c>
      <c r="P2088" s="3">
        <f t="shared" si="192"/>
        <v>115.08571428571429</v>
      </c>
      <c r="Q2088" s="3" t="str">
        <f t="shared" si="193"/>
        <v>music</v>
      </c>
      <c r="R2088" s="3" t="str">
        <f t="shared" si="194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31" x14ac:dyDescent="0.3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22">
        <f t="shared" si="195"/>
        <v>103.53333333333335</v>
      </c>
      <c r="P2089" s="3">
        <f t="shared" si="192"/>
        <v>62.12</v>
      </c>
      <c r="Q2089" s="3" t="str">
        <f t="shared" si="193"/>
        <v>music</v>
      </c>
      <c r="R2089" s="3" t="str">
        <f t="shared" si="194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31" x14ac:dyDescent="0.3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22">
        <f t="shared" si="195"/>
        <v>115.51066666666668</v>
      </c>
      <c r="P2090" s="3">
        <f t="shared" si="192"/>
        <v>46.204266666666669</v>
      </c>
      <c r="Q2090" s="3" t="str">
        <f t="shared" si="193"/>
        <v>music</v>
      </c>
      <c r="R2090" s="3" t="str">
        <f t="shared" si="194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1" x14ac:dyDescent="0.3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22">
        <f t="shared" si="195"/>
        <v>120.4004</v>
      </c>
      <c r="P2091" s="3">
        <f t="shared" si="192"/>
        <v>48.54854838709678</v>
      </c>
      <c r="Q2091" s="3" t="str">
        <f t="shared" si="193"/>
        <v>music</v>
      </c>
      <c r="R2091" s="3" t="str">
        <f t="shared" si="194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31" x14ac:dyDescent="0.3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22">
        <f t="shared" si="195"/>
        <v>115.040375</v>
      </c>
      <c r="P2092" s="3">
        <f t="shared" si="192"/>
        <v>57.520187499999999</v>
      </c>
      <c r="Q2092" s="3" t="str">
        <f t="shared" si="193"/>
        <v>music</v>
      </c>
      <c r="R2092" s="3" t="str">
        <f t="shared" si="194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31" x14ac:dyDescent="0.3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22">
        <f t="shared" si="195"/>
        <v>120.46777777777777</v>
      </c>
      <c r="P2093" s="3">
        <f t="shared" si="192"/>
        <v>88.147154471544724</v>
      </c>
      <c r="Q2093" s="3" t="str">
        <f t="shared" si="193"/>
        <v>music</v>
      </c>
      <c r="R2093" s="3" t="str">
        <f t="shared" si="194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31" x14ac:dyDescent="0.3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22">
        <f t="shared" si="195"/>
        <v>101.28333333333333</v>
      </c>
      <c r="P2094" s="3">
        <f t="shared" si="192"/>
        <v>110.49090909090908</v>
      </c>
      <c r="Q2094" s="3" t="str">
        <f t="shared" si="193"/>
        <v>music</v>
      </c>
      <c r="R2094" s="3" t="str">
        <f t="shared" si="194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31" x14ac:dyDescent="0.3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22">
        <f t="shared" si="195"/>
        <v>102.46666666666667</v>
      </c>
      <c r="P2095" s="3">
        <f t="shared" si="192"/>
        <v>66.826086956521735</v>
      </c>
      <c r="Q2095" s="3" t="str">
        <f t="shared" si="193"/>
        <v>music</v>
      </c>
      <c r="R2095" s="3" t="str">
        <f t="shared" si="194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6.5" x14ac:dyDescent="0.3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22">
        <f t="shared" si="195"/>
        <v>120.54285714285714</v>
      </c>
      <c r="P2096" s="3">
        <f t="shared" si="192"/>
        <v>58.597222222222221</v>
      </c>
      <c r="Q2096" s="3" t="str">
        <f t="shared" si="193"/>
        <v>music</v>
      </c>
      <c r="R2096" s="3" t="str">
        <f t="shared" si="194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31" x14ac:dyDescent="0.3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22">
        <f t="shared" si="195"/>
        <v>100</v>
      </c>
      <c r="P2097" s="3">
        <f t="shared" si="192"/>
        <v>113.63636363636364</v>
      </c>
      <c r="Q2097" s="3" t="str">
        <f t="shared" si="193"/>
        <v>music</v>
      </c>
      <c r="R2097" s="3" t="str">
        <f t="shared" si="194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31" x14ac:dyDescent="0.3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22">
        <f t="shared" si="195"/>
        <v>101.66666666666666</v>
      </c>
      <c r="P2098" s="3">
        <f t="shared" si="192"/>
        <v>43.571428571428569</v>
      </c>
      <c r="Q2098" s="3" t="str">
        <f t="shared" si="193"/>
        <v>music</v>
      </c>
      <c r="R2098" s="3" t="str">
        <f t="shared" si="194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31" x14ac:dyDescent="0.3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22">
        <f t="shared" si="195"/>
        <v>100</v>
      </c>
      <c r="P2099" s="3">
        <f t="shared" si="192"/>
        <v>78.94736842105263</v>
      </c>
      <c r="Q2099" s="3" t="str">
        <f t="shared" si="193"/>
        <v>music</v>
      </c>
      <c r="R2099" s="3" t="str">
        <f t="shared" si="194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31" x14ac:dyDescent="0.3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22">
        <f t="shared" si="195"/>
        <v>100.33333333333334</v>
      </c>
      <c r="P2100" s="3">
        <f t="shared" si="192"/>
        <v>188.125</v>
      </c>
      <c r="Q2100" s="3" t="str">
        <f t="shared" si="193"/>
        <v>music</v>
      </c>
      <c r="R2100" s="3" t="str">
        <f t="shared" si="194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22">
        <f t="shared" si="195"/>
        <v>132.36666666666667</v>
      </c>
      <c r="P2101" s="3">
        <f t="shared" si="192"/>
        <v>63.031746031746032</v>
      </c>
      <c r="Q2101" s="3" t="str">
        <f t="shared" si="193"/>
        <v>music</v>
      </c>
      <c r="R2101" s="3" t="str">
        <f t="shared" si="194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31" x14ac:dyDescent="0.3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22">
        <f t="shared" si="195"/>
        <v>136.66666666666666</v>
      </c>
      <c r="P2102" s="3">
        <f t="shared" si="192"/>
        <v>30.37037037037037</v>
      </c>
      <c r="Q2102" s="3" t="str">
        <f t="shared" si="193"/>
        <v>music</v>
      </c>
      <c r="R2102" s="3" t="str">
        <f t="shared" si="194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31" x14ac:dyDescent="0.3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22">
        <f t="shared" si="195"/>
        <v>113.25</v>
      </c>
      <c r="P2103" s="3">
        <f t="shared" si="192"/>
        <v>51.477272727272727</v>
      </c>
      <c r="Q2103" s="3" t="str">
        <f t="shared" si="193"/>
        <v>music</v>
      </c>
      <c r="R2103" s="3" t="str">
        <f t="shared" si="194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31" x14ac:dyDescent="0.3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22">
        <f t="shared" si="195"/>
        <v>136</v>
      </c>
      <c r="P2104" s="3">
        <f t="shared" si="192"/>
        <v>35.789473684210527</v>
      </c>
      <c r="Q2104" s="3" t="str">
        <f t="shared" si="193"/>
        <v>music</v>
      </c>
      <c r="R2104" s="3" t="str">
        <f t="shared" si="194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x14ac:dyDescent="0.3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22">
        <f t="shared" si="195"/>
        <v>146.12318374694613</v>
      </c>
      <c r="P2105" s="3">
        <f t="shared" si="192"/>
        <v>98.817391304347822</v>
      </c>
      <c r="Q2105" s="3" t="str">
        <f t="shared" si="193"/>
        <v>music</v>
      </c>
      <c r="R2105" s="3" t="str">
        <f t="shared" si="194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31" x14ac:dyDescent="0.3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22">
        <f t="shared" si="195"/>
        <v>129.5</v>
      </c>
      <c r="P2106" s="3">
        <f t="shared" si="192"/>
        <v>28</v>
      </c>
      <c r="Q2106" s="3" t="str">
        <f t="shared" si="193"/>
        <v>music</v>
      </c>
      <c r="R2106" s="3" t="str">
        <f t="shared" si="194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1" x14ac:dyDescent="0.3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22">
        <f t="shared" si="195"/>
        <v>254</v>
      </c>
      <c r="P2107" s="3">
        <f t="shared" si="192"/>
        <v>51.313131313131315</v>
      </c>
      <c r="Q2107" s="3" t="str">
        <f t="shared" si="193"/>
        <v>music</v>
      </c>
      <c r="R2107" s="3" t="str">
        <f t="shared" si="194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31" x14ac:dyDescent="0.3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22">
        <f t="shared" si="195"/>
        <v>107.04545454545456</v>
      </c>
      <c r="P2108" s="3">
        <f t="shared" si="192"/>
        <v>53.522727272727273</v>
      </c>
      <c r="Q2108" s="3" t="str">
        <f t="shared" si="193"/>
        <v>music</v>
      </c>
      <c r="R2108" s="3" t="str">
        <f t="shared" si="194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31" x14ac:dyDescent="0.3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22">
        <f t="shared" si="195"/>
        <v>107.73299999999999</v>
      </c>
      <c r="P2109" s="3">
        <f t="shared" si="192"/>
        <v>37.149310344827583</v>
      </c>
      <c r="Q2109" s="3" t="str">
        <f t="shared" si="193"/>
        <v>music</v>
      </c>
      <c r="R2109" s="3" t="str">
        <f t="shared" si="194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31" x14ac:dyDescent="0.3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22">
        <f t="shared" si="195"/>
        <v>107.31250000000001</v>
      </c>
      <c r="P2110" s="3">
        <f t="shared" si="192"/>
        <v>89.895287958115176</v>
      </c>
      <c r="Q2110" s="3" t="str">
        <f t="shared" si="193"/>
        <v>music</v>
      </c>
      <c r="R2110" s="3" t="str">
        <f t="shared" si="194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1" x14ac:dyDescent="0.3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22">
        <f t="shared" si="195"/>
        <v>106.52500000000001</v>
      </c>
      <c r="P2111" s="3">
        <f t="shared" si="192"/>
        <v>106.52500000000001</v>
      </c>
      <c r="Q2111" s="3" t="str">
        <f t="shared" si="193"/>
        <v>music</v>
      </c>
      <c r="R2111" s="3" t="str">
        <f t="shared" si="194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x14ac:dyDescent="0.3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22">
        <f t="shared" si="195"/>
        <v>100.35000000000001</v>
      </c>
      <c r="P2112" s="3">
        <f t="shared" si="192"/>
        <v>52.815789473684212</v>
      </c>
      <c r="Q2112" s="3" t="str">
        <f t="shared" si="193"/>
        <v>music</v>
      </c>
      <c r="R2112" s="3" t="str">
        <f t="shared" si="194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31" x14ac:dyDescent="0.3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22">
        <f t="shared" si="195"/>
        <v>106.5</v>
      </c>
      <c r="P2113" s="3">
        <f t="shared" si="192"/>
        <v>54.615384615384613</v>
      </c>
      <c r="Q2113" s="3" t="str">
        <f t="shared" si="193"/>
        <v>music</v>
      </c>
      <c r="R2113" s="3" t="str">
        <f t="shared" si="194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31" x14ac:dyDescent="0.3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22">
        <f t="shared" si="195"/>
        <v>100</v>
      </c>
      <c r="P2114" s="3">
        <f t="shared" ref="P2114:P2177" si="198">E2114/L2114</f>
        <v>27.272727272727273</v>
      </c>
      <c r="Q2114" s="3" t="str">
        <f t="shared" ref="Q2114:Q2177" si="199">LEFT(N2114,FIND("/",N2114)-1)</f>
        <v>music</v>
      </c>
      <c r="R2114" s="3" t="str">
        <f t="shared" ref="R2114:R2177" si="200">RIGHT(N2114,LEN(N2114)-SEARCH("/",N2114))</f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x14ac:dyDescent="0.3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22">
        <f t="shared" ref="O2115:O2178" si="201">E2115/D2115*100</f>
        <v>104.85714285714285</v>
      </c>
      <c r="P2115" s="3">
        <f t="shared" si="198"/>
        <v>68.598130841121488</v>
      </c>
      <c r="Q2115" s="3" t="str">
        <f t="shared" si="199"/>
        <v>music</v>
      </c>
      <c r="R2115" s="3" t="str">
        <f t="shared" si="200"/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31" x14ac:dyDescent="0.3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22">
        <f t="shared" si="201"/>
        <v>104.69999999999999</v>
      </c>
      <c r="P2116" s="3">
        <f t="shared" si="198"/>
        <v>35.612244897959187</v>
      </c>
      <c r="Q2116" s="3" t="str">
        <f t="shared" si="199"/>
        <v>music</v>
      </c>
      <c r="R2116" s="3" t="str">
        <f t="shared" si="200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31" x14ac:dyDescent="0.3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22">
        <f t="shared" si="201"/>
        <v>225.66666666666669</v>
      </c>
      <c r="P2117" s="3">
        <f t="shared" si="198"/>
        <v>94.027777777777771</v>
      </c>
      <c r="Q2117" s="3" t="str">
        <f t="shared" si="199"/>
        <v>music</v>
      </c>
      <c r="R2117" s="3" t="str">
        <f t="shared" si="200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31" x14ac:dyDescent="0.3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22">
        <f t="shared" si="201"/>
        <v>100.90416666666667</v>
      </c>
      <c r="P2118" s="3">
        <f t="shared" si="198"/>
        <v>526.45652173913038</v>
      </c>
      <c r="Q2118" s="3" t="str">
        <f t="shared" si="199"/>
        <v>music</v>
      </c>
      <c r="R2118" s="3" t="str">
        <f t="shared" si="200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31" x14ac:dyDescent="0.3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22">
        <f t="shared" si="201"/>
        <v>147.75</v>
      </c>
      <c r="P2119" s="3">
        <f t="shared" si="198"/>
        <v>50.657142857142858</v>
      </c>
      <c r="Q2119" s="3" t="str">
        <f t="shared" si="199"/>
        <v>music</v>
      </c>
      <c r="R2119" s="3" t="str">
        <f t="shared" si="200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x14ac:dyDescent="0.3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22">
        <f t="shared" si="201"/>
        <v>134.61099999999999</v>
      </c>
      <c r="P2120" s="3">
        <f t="shared" si="198"/>
        <v>79.182941176470578</v>
      </c>
      <c r="Q2120" s="3" t="str">
        <f t="shared" si="199"/>
        <v>music</v>
      </c>
      <c r="R2120" s="3" t="str">
        <f t="shared" si="200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31" x14ac:dyDescent="0.3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22">
        <f t="shared" si="201"/>
        <v>100.75</v>
      </c>
      <c r="P2121" s="3">
        <f t="shared" si="198"/>
        <v>91.590909090909093</v>
      </c>
      <c r="Q2121" s="3" t="str">
        <f t="shared" si="199"/>
        <v>music</v>
      </c>
      <c r="R2121" s="3" t="str">
        <f t="shared" si="200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31" x14ac:dyDescent="0.3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22">
        <f t="shared" si="201"/>
        <v>100.880375</v>
      </c>
      <c r="P2122" s="3">
        <f t="shared" si="198"/>
        <v>116.96275362318841</v>
      </c>
      <c r="Q2122" s="3" t="str">
        <f t="shared" si="199"/>
        <v>music</v>
      </c>
      <c r="R2122" s="3" t="str">
        <f t="shared" si="200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1" x14ac:dyDescent="0.3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22">
        <f t="shared" si="201"/>
        <v>0.56800000000000006</v>
      </c>
      <c r="P2123" s="3">
        <f t="shared" si="198"/>
        <v>28.4</v>
      </c>
      <c r="Q2123" s="3" t="str">
        <f t="shared" si="199"/>
        <v>games</v>
      </c>
      <c r="R2123" s="3" t="str">
        <f t="shared" si="200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1" x14ac:dyDescent="0.3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22">
        <f t="shared" si="201"/>
        <v>0.38750000000000001</v>
      </c>
      <c r="P2124" s="3">
        <f t="shared" si="198"/>
        <v>103.33333333333333</v>
      </c>
      <c r="Q2124" s="3" t="str">
        <f t="shared" si="199"/>
        <v>games</v>
      </c>
      <c r="R2124" s="3" t="str">
        <f t="shared" si="200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46.5" x14ac:dyDescent="0.3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22">
        <f t="shared" si="201"/>
        <v>10</v>
      </c>
      <c r="P2125" s="3">
        <f t="shared" si="198"/>
        <v>10</v>
      </c>
      <c r="Q2125" s="3" t="str">
        <f t="shared" si="199"/>
        <v>games</v>
      </c>
      <c r="R2125" s="3" t="str">
        <f t="shared" si="200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31" x14ac:dyDescent="0.3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22">
        <f t="shared" si="201"/>
        <v>10.454545454545453</v>
      </c>
      <c r="P2126" s="3">
        <f t="shared" si="198"/>
        <v>23</v>
      </c>
      <c r="Q2126" s="3" t="str">
        <f t="shared" si="199"/>
        <v>games</v>
      </c>
      <c r="R2126" s="3" t="str">
        <f t="shared" si="200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31" x14ac:dyDescent="0.3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22">
        <f t="shared" si="201"/>
        <v>1.4200000000000002</v>
      </c>
      <c r="P2127" s="3">
        <f t="shared" si="198"/>
        <v>31.555555555555557</v>
      </c>
      <c r="Q2127" s="3" t="str">
        <f t="shared" si="199"/>
        <v>games</v>
      </c>
      <c r="R2127" s="3" t="str">
        <f t="shared" si="200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31" x14ac:dyDescent="0.3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22">
        <f t="shared" si="201"/>
        <v>0.05</v>
      </c>
      <c r="P2128" s="3">
        <f t="shared" si="198"/>
        <v>5</v>
      </c>
      <c r="Q2128" s="3" t="str">
        <f t="shared" si="199"/>
        <v>games</v>
      </c>
      <c r="R2128" s="3" t="str">
        <f t="shared" si="200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x14ac:dyDescent="0.3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22">
        <f t="shared" si="201"/>
        <v>28.842857142857142</v>
      </c>
      <c r="P2129" s="3">
        <f t="shared" si="198"/>
        <v>34.220338983050844</v>
      </c>
      <c r="Q2129" s="3" t="str">
        <f t="shared" si="199"/>
        <v>games</v>
      </c>
      <c r="R2129" s="3" t="str">
        <f t="shared" si="200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31" x14ac:dyDescent="0.3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22">
        <f t="shared" si="201"/>
        <v>0.16666666666666669</v>
      </c>
      <c r="P2130" s="3">
        <f t="shared" si="198"/>
        <v>25</v>
      </c>
      <c r="Q2130" s="3" t="str">
        <f t="shared" si="199"/>
        <v>games</v>
      </c>
      <c r="R2130" s="3" t="str">
        <f t="shared" si="200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31" x14ac:dyDescent="0.3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22">
        <f t="shared" si="201"/>
        <v>11.799999999999999</v>
      </c>
      <c r="P2131" s="3">
        <f t="shared" si="198"/>
        <v>19.666666666666668</v>
      </c>
      <c r="Q2131" s="3" t="str">
        <f t="shared" si="199"/>
        <v>games</v>
      </c>
      <c r="R2131" s="3" t="str">
        <f t="shared" si="200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x14ac:dyDescent="0.3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22">
        <f t="shared" si="201"/>
        <v>0.20238095238095236</v>
      </c>
      <c r="P2132" s="3">
        <f t="shared" si="198"/>
        <v>21.25</v>
      </c>
      <c r="Q2132" s="3" t="str">
        <f t="shared" si="199"/>
        <v>games</v>
      </c>
      <c r="R2132" s="3" t="str">
        <f t="shared" si="200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31" x14ac:dyDescent="0.3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22">
        <f t="shared" si="201"/>
        <v>5</v>
      </c>
      <c r="P2133" s="3">
        <f t="shared" si="198"/>
        <v>8.3333333333333339</v>
      </c>
      <c r="Q2133" s="3" t="str">
        <f t="shared" si="199"/>
        <v>games</v>
      </c>
      <c r="R2133" s="3" t="str">
        <f t="shared" si="200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31" x14ac:dyDescent="0.3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22">
        <f t="shared" si="201"/>
        <v>2.1129899999999995</v>
      </c>
      <c r="P2134" s="3">
        <f t="shared" si="198"/>
        <v>21.34333333333333</v>
      </c>
      <c r="Q2134" s="3" t="str">
        <f t="shared" si="199"/>
        <v>games</v>
      </c>
      <c r="R2134" s="3" t="str">
        <f t="shared" si="200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31" x14ac:dyDescent="0.3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22">
        <f t="shared" si="201"/>
        <v>1.6</v>
      </c>
      <c r="P2135" s="3">
        <f t="shared" si="198"/>
        <v>5.333333333333333</v>
      </c>
      <c r="Q2135" s="3" t="str">
        <f t="shared" si="199"/>
        <v>games</v>
      </c>
      <c r="R2135" s="3" t="str">
        <f t="shared" si="200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31" x14ac:dyDescent="0.3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22">
        <f t="shared" si="201"/>
        <v>1.7333333333333332</v>
      </c>
      <c r="P2136" s="3">
        <f t="shared" si="198"/>
        <v>34.666666666666664</v>
      </c>
      <c r="Q2136" s="3" t="str">
        <f t="shared" si="199"/>
        <v>games</v>
      </c>
      <c r="R2136" s="3" t="str">
        <f t="shared" si="200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31" x14ac:dyDescent="0.3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22">
        <f t="shared" si="201"/>
        <v>9.56</v>
      </c>
      <c r="P2137" s="3">
        <f t="shared" si="198"/>
        <v>21.727272727272727</v>
      </c>
      <c r="Q2137" s="3" t="str">
        <f t="shared" si="199"/>
        <v>games</v>
      </c>
      <c r="R2137" s="3" t="str">
        <f t="shared" si="200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31" x14ac:dyDescent="0.3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22">
        <f t="shared" si="201"/>
        <v>5.9612499999999999E-2</v>
      </c>
      <c r="P2138" s="3">
        <f t="shared" si="198"/>
        <v>11.922499999999999</v>
      </c>
      <c r="Q2138" s="3" t="str">
        <f t="shared" si="199"/>
        <v>games</v>
      </c>
      <c r="R2138" s="3" t="str">
        <f t="shared" si="200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31" x14ac:dyDescent="0.3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22">
        <f t="shared" si="201"/>
        <v>28.405999999999999</v>
      </c>
      <c r="P2139" s="3">
        <f t="shared" si="198"/>
        <v>26.59737827715356</v>
      </c>
      <c r="Q2139" s="3" t="str">
        <f t="shared" si="199"/>
        <v>games</v>
      </c>
      <c r="R2139" s="3" t="str">
        <f t="shared" si="200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1" x14ac:dyDescent="0.3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22">
        <f t="shared" si="201"/>
        <v>12.8</v>
      </c>
      <c r="P2140" s="3">
        <f t="shared" si="198"/>
        <v>10.666666666666666</v>
      </c>
      <c r="Q2140" s="3" t="str">
        <f t="shared" si="199"/>
        <v>games</v>
      </c>
      <c r="R2140" s="3" t="str">
        <f t="shared" si="200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31" x14ac:dyDescent="0.3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22">
        <f t="shared" si="201"/>
        <v>5.42</v>
      </c>
      <c r="P2141" s="3">
        <f t="shared" si="198"/>
        <v>29.035714285714285</v>
      </c>
      <c r="Q2141" s="3" t="str">
        <f t="shared" si="199"/>
        <v>games</v>
      </c>
      <c r="R2141" s="3" t="str">
        <f t="shared" si="200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31" x14ac:dyDescent="0.3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22">
        <f t="shared" si="201"/>
        <v>0.11199999999999999</v>
      </c>
      <c r="P2142" s="3">
        <f t="shared" si="198"/>
        <v>50.909090909090907</v>
      </c>
      <c r="Q2142" s="3" t="str">
        <f t="shared" si="199"/>
        <v>games</v>
      </c>
      <c r="R2142" s="3" t="str">
        <f t="shared" si="200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31" x14ac:dyDescent="0.3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22">
        <f t="shared" si="201"/>
        <v>0</v>
      </c>
      <c r="P2143" s="3" t="e">
        <f t="shared" si="198"/>
        <v>#DIV/0!</v>
      </c>
      <c r="Q2143" s="3" t="str">
        <f t="shared" si="199"/>
        <v>games</v>
      </c>
      <c r="R2143" s="3" t="str">
        <f t="shared" si="200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31" x14ac:dyDescent="0.3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22">
        <f t="shared" si="201"/>
        <v>5.7238095238095239</v>
      </c>
      <c r="P2144" s="3">
        <f t="shared" si="198"/>
        <v>50.083333333333336</v>
      </c>
      <c r="Q2144" s="3" t="str">
        <f t="shared" si="199"/>
        <v>games</v>
      </c>
      <c r="R2144" s="3" t="str">
        <f t="shared" si="200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31" x14ac:dyDescent="0.3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22">
        <f t="shared" si="201"/>
        <v>11.25</v>
      </c>
      <c r="P2145" s="3">
        <f t="shared" si="198"/>
        <v>45</v>
      </c>
      <c r="Q2145" s="3" t="str">
        <f t="shared" si="199"/>
        <v>games</v>
      </c>
      <c r="R2145" s="3" t="str">
        <f t="shared" si="200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1" x14ac:dyDescent="0.3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22">
        <f t="shared" si="201"/>
        <v>1.7098591549295776</v>
      </c>
      <c r="P2146" s="3">
        <f t="shared" si="198"/>
        <v>25.291666666666668</v>
      </c>
      <c r="Q2146" s="3" t="str">
        <f t="shared" si="199"/>
        <v>games</v>
      </c>
      <c r="R2146" s="3" t="str">
        <f t="shared" si="200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31" x14ac:dyDescent="0.3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22">
        <f t="shared" si="201"/>
        <v>30.433333333333334</v>
      </c>
      <c r="P2147" s="3">
        <f t="shared" si="198"/>
        <v>51.292134831460672</v>
      </c>
      <c r="Q2147" s="3" t="str">
        <f t="shared" si="199"/>
        <v>games</v>
      </c>
      <c r="R2147" s="3" t="str">
        <f t="shared" si="200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31" x14ac:dyDescent="0.3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22">
        <f t="shared" si="201"/>
        <v>0.02</v>
      </c>
      <c r="P2148" s="3">
        <f t="shared" si="198"/>
        <v>1</v>
      </c>
      <c r="Q2148" s="3" t="str">
        <f t="shared" si="199"/>
        <v>games</v>
      </c>
      <c r="R2148" s="3" t="str">
        <f t="shared" si="200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22">
        <f t="shared" si="201"/>
        <v>0.69641025641025645</v>
      </c>
      <c r="P2149" s="3">
        <f t="shared" si="198"/>
        <v>49.381818181818183</v>
      </c>
      <c r="Q2149" s="3" t="str">
        <f t="shared" si="199"/>
        <v>games</v>
      </c>
      <c r="R2149" s="3" t="str">
        <f t="shared" si="200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31" x14ac:dyDescent="0.3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22">
        <f t="shared" si="201"/>
        <v>2</v>
      </c>
      <c r="P2150" s="3">
        <f t="shared" si="198"/>
        <v>1</v>
      </c>
      <c r="Q2150" s="3" t="str">
        <f t="shared" si="199"/>
        <v>games</v>
      </c>
      <c r="R2150" s="3" t="str">
        <f t="shared" si="200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31" x14ac:dyDescent="0.3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22">
        <f t="shared" si="201"/>
        <v>0</v>
      </c>
      <c r="P2151" s="3" t="e">
        <f t="shared" si="198"/>
        <v>#DIV/0!</v>
      </c>
      <c r="Q2151" s="3" t="str">
        <f t="shared" si="199"/>
        <v>games</v>
      </c>
      <c r="R2151" s="3" t="str">
        <f t="shared" si="200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22">
        <f t="shared" si="201"/>
        <v>0.80999999999999994</v>
      </c>
      <c r="P2152" s="3">
        <f t="shared" si="198"/>
        <v>101.25</v>
      </c>
      <c r="Q2152" s="3" t="str">
        <f t="shared" si="199"/>
        <v>games</v>
      </c>
      <c r="R2152" s="3" t="str">
        <f t="shared" si="200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31" x14ac:dyDescent="0.3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22">
        <f t="shared" si="201"/>
        <v>0.26222222222222225</v>
      </c>
      <c r="P2153" s="3">
        <f t="shared" si="198"/>
        <v>19.666666666666668</v>
      </c>
      <c r="Q2153" s="3" t="str">
        <f t="shared" si="199"/>
        <v>games</v>
      </c>
      <c r="R2153" s="3" t="str">
        <f t="shared" si="200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31" x14ac:dyDescent="0.3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22">
        <f t="shared" si="201"/>
        <v>0.16666666666666669</v>
      </c>
      <c r="P2154" s="3">
        <f t="shared" si="198"/>
        <v>12.5</v>
      </c>
      <c r="Q2154" s="3" t="str">
        <f t="shared" si="199"/>
        <v>games</v>
      </c>
      <c r="R2154" s="3" t="str">
        <f t="shared" si="200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31" x14ac:dyDescent="0.3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22">
        <f t="shared" si="201"/>
        <v>9.124454880912446E-3</v>
      </c>
      <c r="P2155" s="3">
        <f t="shared" si="198"/>
        <v>8.5</v>
      </c>
      <c r="Q2155" s="3" t="str">
        <f t="shared" si="199"/>
        <v>games</v>
      </c>
      <c r="R2155" s="3" t="str">
        <f t="shared" si="200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x14ac:dyDescent="0.3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22">
        <f t="shared" si="201"/>
        <v>0.8</v>
      </c>
      <c r="P2156" s="3">
        <f t="shared" si="198"/>
        <v>1</v>
      </c>
      <c r="Q2156" s="3" t="str">
        <f t="shared" si="199"/>
        <v>games</v>
      </c>
      <c r="R2156" s="3" t="str">
        <f t="shared" si="200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31" x14ac:dyDescent="0.3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22">
        <f t="shared" si="201"/>
        <v>2.2999999999999998</v>
      </c>
      <c r="P2157" s="3">
        <f t="shared" si="198"/>
        <v>23</v>
      </c>
      <c r="Q2157" s="3" t="str">
        <f t="shared" si="199"/>
        <v>games</v>
      </c>
      <c r="R2157" s="3" t="str">
        <f t="shared" si="200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1" x14ac:dyDescent="0.3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22">
        <f t="shared" si="201"/>
        <v>2.6660714285714282</v>
      </c>
      <c r="P2158" s="3">
        <f t="shared" si="198"/>
        <v>17.987951807228917</v>
      </c>
      <c r="Q2158" s="3" t="str">
        <f t="shared" si="199"/>
        <v>games</v>
      </c>
      <c r="R2158" s="3" t="str">
        <f t="shared" si="200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x14ac:dyDescent="0.3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22">
        <f t="shared" si="201"/>
        <v>28.192</v>
      </c>
      <c r="P2159" s="3">
        <f t="shared" si="198"/>
        <v>370.94736842105266</v>
      </c>
      <c r="Q2159" s="3" t="str">
        <f t="shared" si="199"/>
        <v>games</v>
      </c>
      <c r="R2159" s="3" t="str">
        <f t="shared" si="200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31" x14ac:dyDescent="0.3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22">
        <f t="shared" si="201"/>
        <v>6.5900366666666672</v>
      </c>
      <c r="P2160" s="3">
        <f t="shared" si="198"/>
        <v>63.569485530546629</v>
      </c>
      <c r="Q2160" s="3" t="str">
        <f t="shared" si="199"/>
        <v>games</v>
      </c>
      <c r="R2160" s="3" t="str">
        <f t="shared" si="200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46.5" x14ac:dyDescent="0.3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22">
        <f t="shared" si="201"/>
        <v>0.72222222222222221</v>
      </c>
      <c r="P2161" s="3">
        <f t="shared" si="198"/>
        <v>13</v>
      </c>
      <c r="Q2161" s="3" t="str">
        <f t="shared" si="199"/>
        <v>games</v>
      </c>
      <c r="R2161" s="3" t="str">
        <f t="shared" si="200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31" x14ac:dyDescent="0.3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22">
        <f t="shared" si="201"/>
        <v>0.85000000000000009</v>
      </c>
      <c r="P2162" s="3">
        <f t="shared" si="198"/>
        <v>5.3125</v>
      </c>
      <c r="Q2162" s="3" t="str">
        <f t="shared" si="199"/>
        <v>games</v>
      </c>
      <c r="R2162" s="3" t="str">
        <f t="shared" si="200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x14ac:dyDescent="0.3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22">
        <f t="shared" si="201"/>
        <v>115.75</v>
      </c>
      <c r="P2163" s="3">
        <f t="shared" si="198"/>
        <v>35.615384615384613</v>
      </c>
      <c r="Q2163" s="3" t="str">
        <f t="shared" si="199"/>
        <v>music</v>
      </c>
      <c r="R2163" s="3" t="str">
        <f t="shared" si="200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31" x14ac:dyDescent="0.3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22">
        <f t="shared" si="201"/>
        <v>112.26666666666667</v>
      </c>
      <c r="P2164" s="3">
        <f t="shared" si="198"/>
        <v>87.103448275862064</v>
      </c>
      <c r="Q2164" s="3" t="str">
        <f t="shared" si="199"/>
        <v>music</v>
      </c>
      <c r="R2164" s="3" t="str">
        <f t="shared" si="200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31" x14ac:dyDescent="0.3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22">
        <f t="shared" si="201"/>
        <v>132.20000000000002</v>
      </c>
      <c r="P2165" s="3">
        <f t="shared" si="198"/>
        <v>75.11363636363636</v>
      </c>
      <c r="Q2165" s="3" t="str">
        <f t="shared" si="199"/>
        <v>music</v>
      </c>
      <c r="R2165" s="3" t="str">
        <f t="shared" si="200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x14ac:dyDescent="0.3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22">
        <f t="shared" si="201"/>
        <v>102.63636363636364</v>
      </c>
      <c r="P2166" s="3">
        <f t="shared" si="198"/>
        <v>68.01204819277109</v>
      </c>
      <c r="Q2166" s="3" t="str">
        <f t="shared" si="199"/>
        <v>music</v>
      </c>
      <c r="R2166" s="3" t="str">
        <f t="shared" si="200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31" x14ac:dyDescent="0.3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22">
        <f t="shared" si="201"/>
        <v>138.64000000000001</v>
      </c>
      <c r="P2167" s="3">
        <f t="shared" si="198"/>
        <v>29.623931623931625</v>
      </c>
      <c r="Q2167" s="3" t="str">
        <f t="shared" si="199"/>
        <v>music</v>
      </c>
      <c r="R2167" s="3" t="str">
        <f t="shared" si="200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31" x14ac:dyDescent="0.3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22">
        <f t="shared" si="201"/>
        <v>146.6</v>
      </c>
      <c r="P2168" s="3">
        <f t="shared" si="198"/>
        <v>91.625</v>
      </c>
      <c r="Q2168" s="3" t="str">
        <f t="shared" si="199"/>
        <v>music</v>
      </c>
      <c r="R2168" s="3" t="str">
        <f t="shared" si="200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1" x14ac:dyDescent="0.3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22">
        <f t="shared" si="201"/>
        <v>120</v>
      </c>
      <c r="P2169" s="3">
        <f t="shared" si="198"/>
        <v>22.5</v>
      </c>
      <c r="Q2169" s="3" t="str">
        <f t="shared" si="199"/>
        <v>music</v>
      </c>
      <c r="R2169" s="3" t="str">
        <f t="shared" si="200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1" x14ac:dyDescent="0.3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22">
        <f t="shared" si="201"/>
        <v>121.5816111111111</v>
      </c>
      <c r="P2170" s="3">
        <f t="shared" si="198"/>
        <v>64.366735294117646</v>
      </c>
      <c r="Q2170" s="3" t="str">
        <f t="shared" si="199"/>
        <v>music</v>
      </c>
      <c r="R2170" s="3" t="str">
        <f t="shared" si="200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31" x14ac:dyDescent="0.3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22">
        <f t="shared" si="201"/>
        <v>100</v>
      </c>
      <c r="P2171" s="3">
        <f t="shared" si="198"/>
        <v>21.857142857142858</v>
      </c>
      <c r="Q2171" s="3" t="str">
        <f t="shared" si="199"/>
        <v>music</v>
      </c>
      <c r="R2171" s="3" t="str">
        <f t="shared" si="200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31" x14ac:dyDescent="0.3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22">
        <f t="shared" si="201"/>
        <v>180.85714285714286</v>
      </c>
      <c r="P2172" s="3">
        <f t="shared" si="198"/>
        <v>33.315789473684212</v>
      </c>
      <c r="Q2172" s="3" t="str">
        <f t="shared" si="199"/>
        <v>music</v>
      </c>
      <c r="R2172" s="3" t="str">
        <f t="shared" si="200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31" x14ac:dyDescent="0.3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22">
        <f t="shared" si="201"/>
        <v>106.075</v>
      </c>
      <c r="P2173" s="3">
        <f t="shared" si="198"/>
        <v>90.276595744680847</v>
      </c>
      <c r="Q2173" s="3" t="str">
        <f t="shared" si="199"/>
        <v>music</v>
      </c>
      <c r="R2173" s="3" t="str">
        <f t="shared" si="200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6.5" x14ac:dyDescent="0.3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22">
        <f t="shared" si="201"/>
        <v>100</v>
      </c>
      <c r="P2174" s="3">
        <f t="shared" si="198"/>
        <v>76.92307692307692</v>
      </c>
      <c r="Q2174" s="3" t="str">
        <f t="shared" si="199"/>
        <v>music</v>
      </c>
      <c r="R2174" s="3" t="str">
        <f t="shared" si="200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31" x14ac:dyDescent="0.3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22">
        <f t="shared" si="201"/>
        <v>126.92857142857143</v>
      </c>
      <c r="P2175" s="3">
        <f t="shared" si="198"/>
        <v>59.233333333333334</v>
      </c>
      <c r="Q2175" s="3" t="str">
        <f t="shared" si="199"/>
        <v>music</v>
      </c>
      <c r="R2175" s="3" t="str">
        <f t="shared" si="200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31" x14ac:dyDescent="0.3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22">
        <f t="shared" si="201"/>
        <v>102.97499999999999</v>
      </c>
      <c r="P2176" s="3">
        <f t="shared" si="198"/>
        <v>65.38095238095238</v>
      </c>
      <c r="Q2176" s="3" t="str">
        <f t="shared" si="199"/>
        <v>music</v>
      </c>
      <c r="R2176" s="3" t="str">
        <f t="shared" si="200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31" x14ac:dyDescent="0.3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22">
        <f t="shared" si="201"/>
        <v>250</v>
      </c>
      <c r="P2177" s="3">
        <f t="shared" si="198"/>
        <v>67.307692307692307</v>
      </c>
      <c r="Q2177" s="3" t="str">
        <f t="shared" si="199"/>
        <v>music</v>
      </c>
      <c r="R2177" s="3" t="str">
        <f t="shared" si="200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31" x14ac:dyDescent="0.3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22">
        <f t="shared" si="201"/>
        <v>126.02</v>
      </c>
      <c r="P2178" s="3">
        <f t="shared" ref="P2178:P2241" si="204">E2178/L2178</f>
        <v>88.74647887323944</v>
      </c>
      <c r="Q2178" s="3" t="str">
        <f t="shared" ref="Q2178:Q2241" si="205">LEFT(N2178,FIND("/",N2178)-1)</f>
        <v>music</v>
      </c>
      <c r="R2178" s="3" t="str">
        <f t="shared" ref="R2178:R2241" si="206">RIGHT(N2178,LEN(N2178)-SEARCH("/",N2178))</f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46.5" x14ac:dyDescent="0.3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22">
        <f t="shared" ref="O2179:O2242" si="207">E2179/D2179*100</f>
        <v>100.12</v>
      </c>
      <c r="P2179" s="3">
        <f t="shared" si="204"/>
        <v>65.868421052631575</v>
      </c>
      <c r="Q2179" s="3" t="str">
        <f t="shared" si="205"/>
        <v>music</v>
      </c>
      <c r="R2179" s="3" t="str">
        <f t="shared" si="206"/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31" x14ac:dyDescent="0.3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22">
        <f t="shared" si="207"/>
        <v>138.64000000000001</v>
      </c>
      <c r="P2180" s="3">
        <f t="shared" si="204"/>
        <v>40.349243306169967</v>
      </c>
      <c r="Q2180" s="3" t="str">
        <f t="shared" si="205"/>
        <v>music</v>
      </c>
      <c r="R2180" s="3" t="str">
        <f t="shared" si="206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1" x14ac:dyDescent="0.3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22">
        <f t="shared" si="207"/>
        <v>161.4</v>
      </c>
      <c r="P2181" s="3">
        <f t="shared" si="204"/>
        <v>76.857142857142861</v>
      </c>
      <c r="Q2181" s="3" t="str">
        <f t="shared" si="205"/>
        <v>music</v>
      </c>
      <c r="R2181" s="3" t="str">
        <f t="shared" si="206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1" x14ac:dyDescent="0.3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22">
        <f t="shared" si="207"/>
        <v>107.18419999999999</v>
      </c>
      <c r="P2182" s="3">
        <f t="shared" si="204"/>
        <v>68.707820512820518</v>
      </c>
      <c r="Q2182" s="3" t="str">
        <f t="shared" si="205"/>
        <v>music</v>
      </c>
      <c r="R2182" s="3" t="str">
        <f t="shared" si="206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31" x14ac:dyDescent="0.3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22">
        <f t="shared" si="207"/>
        <v>153.1</v>
      </c>
      <c r="P2183" s="3">
        <f t="shared" si="204"/>
        <v>57.773584905660378</v>
      </c>
      <c r="Q2183" s="3" t="str">
        <f t="shared" si="205"/>
        <v>games</v>
      </c>
      <c r="R2183" s="3" t="str">
        <f t="shared" si="206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1" x14ac:dyDescent="0.3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22">
        <f t="shared" si="207"/>
        <v>524.16666666666663</v>
      </c>
      <c r="P2184" s="3">
        <f t="shared" si="204"/>
        <v>44.171348314606739</v>
      </c>
      <c r="Q2184" s="3" t="str">
        <f t="shared" si="205"/>
        <v>games</v>
      </c>
      <c r="R2184" s="3" t="str">
        <f t="shared" si="206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31" x14ac:dyDescent="0.3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22">
        <f t="shared" si="207"/>
        <v>489.27777777777777</v>
      </c>
      <c r="P2185" s="3">
        <f t="shared" si="204"/>
        <v>31.566308243727597</v>
      </c>
      <c r="Q2185" s="3" t="str">
        <f t="shared" si="205"/>
        <v>games</v>
      </c>
      <c r="R2185" s="3" t="str">
        <f t="shared" si="206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31" x14ac:dyDescent="0.3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22">
        <f t="shared" si="207"/>
        <v>284.74</v>
      </c>
      <c r="P2186" s="3">
        <f t="shared" si="204"/>
        <v>107.04511278195488</v>
      </c>
      <c r="Q2186" s="3" t="str">
        <f t="shared" si="205"/>
        <v>games</v>
      </c>
      <c r="R2186" s="3" t="str">
        <f t="shared" si="206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31" x14ac:dyDescent="0.3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22">
        <f t="shared" si="207"/>
        <v>1856.97</v>
      </c>
      <c r="P2187" s="3">
        <f t="shared" si="204"/>
        <v>149.03451043338683</v>
      </c>
      <c r="Q2187" s="3" t="str">
        <f t="shared" si="205"/>
        <v>games</v>
      </c>
      <c r="R2187" s="3" t="str">
        <f t="shared" si="206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1" x14ac:dyDescent="0.3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22">
        <f t="shared" si="207"/>
        <v>109.67499999999998</v>
      </c>
      <c r="P2188" s="3">
        <f t="shared" si="204"/>
        <v>55.956632653061227</v>
      </c>
      <c r="Q2188" s="3" t="str">
        <f t="shared" si="205"/>
        <v>games</v>
      </c>
      <c r="R2188" s="3" t="str">
        <f t="shared" si="206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31" x14ac:dyDescent="0.3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22">
        <f t="shared" si="207"/>
        <v>1014.6425</v>
      </c>
      <c r="P2189" s="3">
        <f t="shared" si="204"/>
        <v>56.970381807973048</v>
      </c>
      <c r="Q2189" s="3" t="str">
        <f t="shared" si="205"/>
        <v>games</v>
      </c>
      <c r="R2189" s="3" t="str">
        <f t="shared" si="206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31" x14ac:dyDescent="0.3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22">
        <f t="shared" si="207"/>
        <v>412.17692027666544</v>
      </c>
      <c r="P2190" s="3">
        <f t="shared" si="204"/>
        <v>44.056420233463037</v>
      </c>
      <c r="Q2190" s="3" t="str">
        <f t="shared" si="205"/>
        <v>games</v>
      </c>
      <c r="R2190" s="3" t="str">
        <f t="shared" si="206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31" x14ac:dyDescent="0.3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22">
        <f t="shared" si="207"/>
        <v>503.25</v>
      </c>
      <c r="P2191" s="3">
        <f t="shared" si="204"/>
        <v>68.625</v>
      </c>
      <c r="Q2191" s="3" t="str">
        <f t="shared" si="205"/>
        <v>games</v>
      </c>
      <c r="R2191" s="3" t="str">
        <f t="shared" si="206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31" x14ac:dyDescent="0.3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22">
        <f t="shared" si="207"/>
        <v>184.61052631578946</v>
      </c>
      <c r="P2192" s="3">
        <f t="shared" si="204"/>
        <v>65.318435754189949</v>
      </c>
      <c r="Q2192" s="3" t="str">
        <f t="shared" si="205"/>
        <v>games</v>
      </c>
      <c r="R2192" s="3" t="str">
        <f t="shared" si="206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31" x14ac:dyDescent="0.3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22">
        <f t="shared" si="207"/>
        <v>119.73333333333333</v>
      </c>
      <c r="P2193" s="3">
        <f t="shared" si="204"/>
        <v>35.92</v>
      </c>
      <c r="Q2193" s="3" t="str">
        <f t="shared" si="205"/>
        <v>games</v>
      </c>
      <c r="R2193" s="3" t="str">
        <f t="shared" si="206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31" x14ac:dyDescent="0.3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22">
        <f t="shared" si="207"/>
        <v>1081.2401666666667</v>
      </c>
      <c r="P2194" s="3">
        <f t="shared" si="204"/>
        <v>40.070667078443485</v>
      </c>
      <c r="Q2194" s="3" t="str">
        <f t="shared" si="205"/>
        <v>games</v>
      </c>
      <c r="R2194" s="3" t="str">
        <f t="shared" si="206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31" x14ac:dyDescent="0.3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22">
        <f t="shared" si="207"/>
        <v>452.37333333333333</v>
      </c>
      <c r="P2195" s="3">
        <f t="shared" si="204"/>
        <v>75.647714604236342</v>
      </c>
      <c r="Q2195" s="3" t="str">
        <f t="shared" si="205"/>
        <v>games</v>
      </c>
      <c r="R2195" s="3" t="str">
        <f t="shared" si="206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31" x14ac:dyDescent="0.3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22">
        <f t="shared" si="207"/>
        <v>537.37</v>
      </c>
      <c r="P2196" s="3">
        <f t="shared" si="204"/>
        <v>61.203872437357631</v>
      </c>
      <c r="Q2196" s="3" t="str">
        <f t="shared" si="205"/>
        <v>games</v>
      </c>
      <c r="R2196" s="3" t="str">
        <f t="shared" si="206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x14ac:dyDescent="0.3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22">
        <f t="shared" si="207"/>
        <v>120.32608695652173</v>
      </c>
      <c r="P2197" s="3">
        <f t="shared" si="204"/>
        <v>48.130434782608695</v>
      </c>
      <c r="Q2197" s="3" t="str">
        <f t="shared" si="205"/>
        <v>games</v>
      </c>
      <c r="R2197" s="3" t="str">
        <f t="shared" si="206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x14ac:dyDescent="0.3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22">
        <f t="shared" si="207"/>
        <v>113.83571428571429</v>
      </c>
      <c r="P2198" s="3">
        <f t="shared" si="204"/>
        <v>68.106837606837601</v>
      </c>
      <c r="Q2198" s="3" t="str">
        <f t="shared" si="205"/>
        <v>games</v>
      </c>
      <c r="R2198" s="3" t="str">
        <f t="shared" si="206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31" x14ac:dyDescent="0.3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22">
        <f t="shared" si="207"/>
        <v>951.03109999999992</v>
      </c>
      <c r="P2199" s="3">
        <f t="shared" si="204"/>
        <v>65.891300230946882</v>
      </c>
      <c r="Q2199" s="3" t="str">
        <f t="shared" si="205"/>
        <v>games</v>
      </c>
      <c r="R2199" s="3" t="str">
        <f t="shared" si="206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31" x14ac:dyDescent="0.3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22">
        <f t="shared" si="207"/>
        <v>132.89249999999998</v>
      </c>
      <c r="P2200" s="3">
        <f t="shared" si="204"/>
        <v>81.654377880184327</v>
      </c>
      <c r="Q2200" s="3" t="str">
        <f t="shared" si="205"/>
        <v>games</v>
      </c>
      <c r="R2200" s="3" t="str">
        <f t="shared" si="206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x14ac:dyDescent="0.3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22">
        <f t="shared" si="207"/>
        <v>146.97777777777779</v>
      </c>
      <c r="P2201" s="3">
        <f t="shared" si="204"/>
        <v>52.701195219123505</v>
      </c>
      <c r="Q2201" s="3" t="str">
        <f t="shared" si="205"/>
        <v>games</v>
      </c>
      <c r="R2201" s="3" t="str">
        <f t="shared" si="206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31" x14ac:dyDescent="0.3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22">
        <f t="shared" si="207"/>
        <v>542.15</v>
      </c>
      <c r="P2202" s="3">
        <f t="shared" si="204"/>
        <v>41.228136882129277</v>
      </c>
      <c r="Q2202" s="3" t="str">
        <f t="shared" si="205"/>
        <v>games</v>
      </c>
      <c r="R2202" s="3" t="str">
        <f t="shared" si="206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31" x14ac:dyDescent="0.3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22">
        <f t="shared" si="207"/>
        <v>382.71818181818185</v>
      </c>
      <c r="P2203" s="3">
        <f t="shared" si="204"/>
        <v>15.035357142857142</v>
      </c>
      <c r="Q2203" s="3" t="str">
        <f t="shared" si="205"/>
        <v>music</v>
      </c>
      <c r="R2203" s="3" t="str">
        <f t="shared" si="206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1" x14ac:dyDescent="0.3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22">
        <f t="shared" si="207"/>
        <v>704.18124999999998</v>
      </c>
      <c r="P2204" s="3">
        <f t="shared" si="204"/>
        <v>39.066920943134534</v>
      </c>
      <c r="Q2204" s="3" t="str">
        <f t="shared" si="205"/>
        <v>music</v>
      </c>
      <c r="R2204" s="3" t="str">
        <f t="shared" si="206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31" x14ac:dyDescent="0.3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22">
        <f t="shared" si="207"/>
        <v>109.55</v>
      </c>
      <c r="P2205" s="3">
        <f t="shared" si="204"/>
        <v>43.82</v>
      </c>
      <c r="Q2205" s="3" t="str">
        <f t="shared" si="205"/>
        <v>music</v>
      </c>
      <c r="R2205" s="3" t="str">
        <f t="shared" si="206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31" x14ac:dyDescent="0.3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22">
        <f t="shared" si="207"/>
        <v>132.86666666666667</v>
      </c>
      <c r="P2206" s="3">
        <f t="shared" si="204"/>
        <v>27.301369863013697</v>
      </c>
      <c r="Q2206" s="3" t="str">
        <f t="shared" si="205"/>
        <v>music</v>
      </c>
      <c r="R2206" s="3" t="str">
        <f t="shared" si="206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31" x14ac:dyDescent="0.3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22">
        <f t="shared" si="207"/>
        <v>152</v>
      </c>
      <c r="P2207" s="3">
        <f t="shared" si="204"/>
        <v>42.222222222222221</v>
      </c>
      <c r="Q2207" s="3" t="str">
        <f t="shared" si="205"/>
        <v>music</v>
      </c>
      <c r="R2207" s="3" t="str">
        <f t="shared" si="206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31" x14ac:dyDescent="0.3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22">
        <f t="shared" si="207"/>
        <v>102.72727272727273</v>
      </c>
      <c r="P2208" s="3">
        <f t="shared" si="204"/>
        <v>33.235294117647058</v>
      </c>
      <c r="Q2208" s="3" t="str">
        <f t="shared" si="205"/>
        <v>music</v>
      </c>
      <c r="R2208" s="3" t="str">
        <f t="shared" si="206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31" x14ac:dyDescent="0.3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22">
        <f t="shared" si="207"/>
        <v>100</v>
      </c>
      <c r="P2209" s="3">
        <f t="shared" si="204"/>
        <v>285.71428571428572</v>
      </c>
      <c r="Q2209" s="3" t="str">
        <f t="shared" si="205"/>
        <v>music</v>
      </c>
      <c r="R2209" s="3" t="str">
        <f t="shared" si="206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31" x14ac:dyDescent="0.3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22">
        <f t="shared" si="207"/>
        <v>101.6</v>
      </c>
      <c r="P2210" s="3">
        <f t="shared" si="204"/>
        <v>42.333333333333336</v>
      </c>
      <c r="Q2210" s="3" t="str">
        <f t="shared" si="205"/>
        <v>music</v>
      </c>
      <c r="R2210" s="3" t="str">
        <f t="shared" si="206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1" x14ac:dyDescent="0.3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22">
        <f t="shared" si="207"/>
        <v>150.80000000000001</v>
      </c>
      <c r="P2211" s="3">
        <f t="shared" si="204"/>
        <v>50.266666666666666</v>
      </c>
      <c r="Q2211" s="3" t="str">
        <f t="shared" si="205"/>
        <v>music</v>
      </c>
      <c r="R2211" s="3" t="str">
        <f t="shared" si="206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31" x14ac:dyDescent="0.3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22">
        <f t="shared" si="207"/>
        <v>111.425</v>
      </c>
      <c r="P2212" s="3">
        <f t="shared" si="204"/>
        <v>61.902777777777779</v>
      </c>
      <c r="Q2212" s="3" t="str">
        <f t="shared" si="205"/>
        <v>music</v>
      </c>
      <c r="R2212" s="3" t="str">
        <f t="shared" si="206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31" x14ac:dyDescent="0.3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22">
        <f t="shared" si="207"/>
        <v>195.6</v>
      </c>
      <c r="P2213" s="3">
        <f t="shared" si="204"/>
        <v>40.75</v>
      </c>
      <c r="Q2213" s="3" t="str">
        <f t="shared" si="205"/>
        <v>music</v>
      </c>
      <c r="R2213" s="3" t="str">
        <f t="shared" si="206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31" x14ac:dyDescent="0.3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22">
        <f t="shared" si="207"/>
        <v>114.38333333333333</v>
      </c>
      <c r="P2214" s="3">
        <f t="shared" si="204"/>
        <v>55.796747967479675</v>
      </c>
      <c r="Q2214" s="3" t="str">
        <f t="shared" si="205"/>
        <v>music</v>
      </c>
      <c r="R2214" s="3" t="str">
        <f t="shared" si="206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6.5" x14ac:dyDescent="0.3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22">
        <f t="shared" si="207"/>
        <v>200</v>
      </c>
      <c r="P2215" s="3">
        <f t="shared" si="204"/>
        <v>10</v>
      </c>
      <c r="Q2215" s="3" t="str">
        <f t="shared" si="205"/>
        <v>music</v>
      </c>
      <c r="R2215" s="3" t="str">
        <f t="shared" si="206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31" x14ac:dyDescent="0.3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22">
        <f t="shared" si="207"/>
        <v>292.50166666666667</v>
      </c>
      <c r="P2216" s="3">
        <f t="shared" si="204"/>
        <v>73.125416666666666</v>
      </c>
      <c r="Q2216" s="3" t="str">
        <f t="shared" si="205"/>
        <v>music</v>
      </c>
      <c r="R2216" s="3" t="str">
        <f t="shared" si="206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x14ac:dyDescent="0.3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22">
        <f t="shared" si="207"/>
        <v>156.36363636363637</v>
      </c>
      <c r="P2217" s="3">
        <f t="shared" si="204"/>
        <v>26.060606060606062</v>
      </c>
      <c r="Q2217" s="3" t="str">
        <f t="shared" si="205"/>
        <v>music</v>
      </c>
      <c r="R2217" s="3" t="str">
        <f t="shared" si="206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31" x14ac:dyDescent="0.3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22">
        <f t="shared" si="207"/>
        <v>105.66666666666666</v>
      </c>
      <c r="P2218" s="3">
        <f t="shared" si="204"/>
        <v>22.642857142857142</v>
      </c>
      <c r="Q2218" s="3" t="str">
        <f t="shared" si="205"/>
        <v>music</v>
      </c>
      <c r="R2218" s="3" t="str">
        <f t="shared" si="206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31" x14ac:dyDescent="0.3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22">
        <f t="shared" si="207"/>
        <v>101.19047619047619</v>
      </c>
      <c r="P2219" s="3">
        <f t="shared" si="204"/>
        <v>47.222222222222221</v>
      </c>
      <c r="Q2219" s="3" t="str">
        <f t="shared" si="205"/>
        <v>music</v>
      </c>
      <c r="R2219" s="3" t="str">
        <f t="shared" si="206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31" x14ac:dyDescent="0.3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22">
        <f t="shared" si="207"/>
        <v>122.833</v>
      </c>
      <c r="P2220" s="3">
        <f t="shared" si="204"/>
        <v>32.324473684210524</v>
      </c>
      <c r="Q2220" s="3" t="str">
        <f t="shared" si="205"/>
        <v>music</v>
      </c>
      <c r="R2220" s="3" t="str">
        <f t="shared" si="206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31" x14ac:dyDescent="0.3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22">
        <f t="shared" si="207"/>
        <v>101.49999999999999</v>
      </c>
      <c r="P2221" s="3">
        <f t="shared" si="204"/>
        <v>53.421052631578945</v>
      </c>
      <c r="Q2221" s="3" t="str">
        <f t="shared" si="205"/>
        <v>music</v>
      </c>
      <c r="R2221" s="3" t="str">
        <f t="shared" si="206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31" x14ac:dyDescent="0.3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22">
        <f t="shared" si="207"/>
        <v>101.14285714285714</v>
      </c>
      <c r="P2222" s="3">
        <f t="shared" si="204"/>
        <v>51.304347826086953</v>
      </c>
      <c r="Q2222" s="3" t="str">
        <f t="shared" si="205"/>
        <v>music</v>
      </c>
      <c r="R2222" s="3" t="str">
        <f t="shared" si="206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31" x14ac:dyDescent="0.3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22">
        <f t="shared" si="207"/>
        <v>108.11999999999999</v>
      </c>
      <c r="P2223" s="3">
        <f t="shared" si="204"/>
        <v>37.197247706422019</v>
      </c>
      <c r="Q2223" s="3" t="str">
        <f t="shared" si="205"/>
        <v>games</v>
      </c>
      <c r="R2223" s="3" t="str">
        <f t="shared" si="206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31" x14ac:dyDescent="0.3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22">
        <f t="shared" si="207"/>
        <v>162.6</v>
      </c>
      <c r="P2224" s="3">
        <f t="shared" si="204"/>
        <v>27.1</v>
      </c>
      <c r="Q2224" s="3" t="str">
        <f t="shared" si="205"/>
        <v>games</v>
      </c>
      <c r="R2224" s="3" t="str">
        <f t="shared" si="206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31" x14ac:dyDescent="0.3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22">
        <f t="shared" si="207"/>
        <v>105.80000000000001</v>
      </c>
      <c r="P2225" s="3">
        <f t="shared" si="204"/>
        <v>206.31</v>
      </c>
      <c r="Q2225" s="3" t="str">
        <f t="shared" si="205"/>
        <v>games</v>
      </c>
      <c r="R2225" s="3" t="str">
        <f t="shared" si="206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31" x14ac:dyDescent="0.3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22">
        <f t="shared" si="207"/>
        <v>243.15000000000003</v>
      </c>
      <c r="P2226" s="3">
        <f t="shared" si="204"/>
        <v>82.145270270270274</v>
      </c>
      <c r="Q2226" s="3" t="str">
        <f t="shared" si="205"/>
        <v>games</v>
      </c>
      <c r="R2226" s="3" t="str">
        <f t="shared" si="206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31" x14ac:dyDescent="0.3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22">
        <f t="shared" si="207"/>
        <v>944.83338095238094</v>
      </c>
      <c r="P2227" s="3">
        <f t="shared" si="204"/>
        <v>164.79651993355483</v>
      </c>
      <c r="Q2227" s="3" t="str">
        <f t="shared" si="205"/>
        <v>games</v>
      </c>
      <c r="R2227" s="3" t="str">
        <f t="shared" si="206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31" x14ac:dyDescent="0.3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22">
        <f t="shared" si="207"/>
        <v>108.46283333333334</v>
      </c>
      <c r="P2228" s="3">
        <f t="shared" si="204"/>
        <v>60.820280373831778</v>
      </c>
      <c r="Q2228" s="3" t="str">
        <f t="shared" si="205"/>
        <v>games</v>
      </c>
      <c r="R2228" s="3" t="str">
        <f t="shared" si="206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31" x14ac:dyDescent="0.3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22">
        <f t="shared" si="207"/>
        <v>157.37692307692308</v>
      </c>
      <c r="P2229" s="3">
        <f t="shared" si="204"/>
        <v>67.970099667774093</v>
      </c>
      <c r="Q2229" s="3" t="str">
        <f t="shared" si="205"/>
        <v>games</v>
      </c>
      <c r="R2229" s="3" t="str">
        <f t="shared" si="206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31" x14ac:dyDescent="0.3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22">
        <f t="shared" si="207"/>
        <v>1174.49</v>
      </c>
      <c r="P2230" s="3">
        <f t="shared" si="204"/>
        <v>81.561805555555551</v>
      </c>
      <c r="Q2230" s="3" t="str">
        <f t="shared" si="205"/>
        <v>games</v>
      </c>
      <c r="R2230" s="3" t="str">
        <f t="shared" si="206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31" x14ac:dyDescent="0.3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22">
        <f t="shared" si="207"/>
        <v>171.04755366949576</v>
      </c>
      <c r="P2231" s="3">
        <f t="shared" si="204"/>
        <v>25.42547309833024</v>
      </c>
      <c r="Q2231" s="3" t="str">
        <f t="shared" si="205"/>
        <v>games</v>
      </c>
      <c r="R2231" s="3" t="str">
        <f t="shared" si="206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31" x14ac:dyDescent="0.3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22">
        <f t="shared" si="207"/>
        <v>125.95294117647057</v>
      </c>
      <c r="P2232" s="3">
        <f t="shared" si="204"/>
        <v>21.497991967871485</v>
      </c>
      <c r="Q2232" s="3" t="str">
        <f t="shared" si="205"/>
        <v>games</v>
      </c>
      <c r="R2232" s="3" t="str">
        <f t="shared" si="206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31" x14ac:dyDescent="0.3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22">
        <f t="shared" si="207"/>
        <v>1212.1296000000002</v>
      </c>
      <c r="P2233" s="3">
        <f t="shared" si="204"/>
        <v>27.226630727762803</v>
      </c>
      <c r="Q2233" s="3" t="str">
        <f t="shared" si="205"/>
        <v>games</v>
      </c>
      <c r="R2233" s="3" t="str">
        <f t="shared" si="206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31" x14ac:dyDescent="0.3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22">
        <f t="shared" si="207"/>
        <v>495.8</v>
      </c>
      <c r="P2234" s="3">
        <f t="shared" si="204"/>
        <v>25.091093117408906</v>
      </c>
      <c r="Q2234" s="3" t="str">
        <f t="shared" si="205"/>
        <v>games</v>
      </c>
      <c r="R2234" s="3" t="str">
        <f t="shared" si="206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31" x14ac:dyDescent="0.3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22">
        <f t="shared" si="207"/>
        <v>332.03999999999996</v>
      </c>
      <c r="P2235" s="3">
        <f t="shared" si="204"/>
        <v>21.230179028132991</v>
      </c>
      <c r="Q2235" s="3" t="str">
        <f t="shared" si="205"/>
        <v>games</v>
      </c>
      <c r="R2235" s="3" t="str">
        <f t="shared" si="206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31" x14ac:dyDescent="0.3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22">
        <f t="shared" si="207"/>
        <v>1165</v>
      </c>
      <c r="P2236" s="3">
        <f t="shared" si="204"/>
        <v>41.607142857142854</v>
      </c>
      <c r="Q2236" s="3" t="str">
        <f t="shared" si="205"/>
        <v>games</v>
      </c>
      <c r="R2236" s="3" t="str">
        <f t="shared" si="206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1" x14ac:dyDescent="0.3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22">
        <f t="shared" si="207"/>
        <v>153.3153846153846</v>
      </c>
      <c r="P2237" s="3">
        <f t="shared" si="204"/>
        <v>135.58503401360545</v>
      </c>
      <c r="Q2237" s="3" t="str">
        <f t="shared" si="205"/>
        <v>games</v>
      </c>
      <c r="R2237" s="3" t="str">
        <f t="shared" si="206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1" x14ac:dyDescent="0.3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22">
        <f t="shared" si="207"/>
        <v>537.10714285714289</v>
      </c>
      <c r="P2238" s="3">
        <f t="shared" si="204"/>
        <v>22.116176470588236</v>
      </c>
      <c r="Q2238" s="3" t="str">
        <f t="shared" si="205"/>
        <v>games</v>
      </c>
      <c r="R2238" s="3" t="str">
        <f t="shared" si="206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31" x14ac:dyDescent="0.3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22">
        <f t="shared" si="207"/>
        <v>352.92777777777775</v>
      </c>
      <c r="P2239" s="3">
        <f t="shared" si="204"/>
        <v>64.625635808748726</v>
      </c>
      <c r="Q2239" s="3" t="str">
        <f t="shared" si="205"/>
        <v>games</v>
      </c>
      <c r="R2239" s="3" t="str">
        <f t="shared" si="206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1" x14ac:dyDescent="0.3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22">
        <f t="shared" si="207"/>
        <v>137.4</v>
      </c>
      <c r="P2240" s="3">
        <f t="shared" si="204"/>
        <v>69.569620253164558</v>
      </c>
      <c r="Q2240" s="3" t="str">
        <f t="shared" si="205"/>
        <v>games</v>
      </c>
      <c r="R2240" s="3" t="str">
        <f t="shared" si="206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1" x14ac:dyDescent="0.3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22">
        <f t="shared" si="207"/>
        <v>128.02668</v>
      </c>
      <c r="P2241" s="3">
        <f t="shared" si="204"/>
        <v>75.133028169014082</v>
      </c>
      <c r="Q2241" s="3" t="str">
        <f t="shared" si="205"/>
        <v>games</v>
      </c>
      <c r="R2241" s="3" t="str">
        <f t="shared" si="206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31" x14ac:dyDescent="0.3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22">
        <f t="shared" si="207"/>
        <v>270.68</v>
      </c>
      <c r="P2242" s="3">
        <f t="shared" ref="P2242:P2305" si="210">E2242/L2242</f>
        <v>140.97916666666666</v>
      </c>
      <c r="Q2242" s="3" t="str">
        <f t="shared" ref="Q2242:Q2305" si="211">LEFT(N2242,FIND("/",N2242)-1)</f>
        <v>games</v>
      </c>
      <c r="R2242" s="3" t="str">
        <f t="shared" ref="R2242:R2305" si="212">RIGHT(N2242,LEN(N2242)-SEARCH("/",N2242))</f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31" x14ac:dyDescent="0.3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22">
        <f t="shared" ref="O2243:O2306" si="213">E2243/D2243*100</f>
        <v>806.4</v>
      </c>
      <c r="P2243" s="3">
        <f t="shared" si="210"/>
        <v>49.472392638036808</v>
      </c>
      <c r="Q2243" s="3" t="str">
        <f t="shared" si="211"/>
        <v>games</v>
      </c>
      <c r="R2243" s="3" t="str">
        <f t="shared" si="212"/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1" x14ac:dyDescent="0.3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22">
        <f t="shared" si="213"/>
        <v>1360.0976000000001</v>
      </c>
      <c r="P2244" s="3">
        <f t="shared" si="210"/>
        <v>53.865251485148519</v>
      </c>
      <c r="Q2244" s="3" t="str">
        <f t="shared" si="211"/>
        <v>games</v>
      </c>
      <c r="R2244" s="3" t="str">
        <f t="shared" si="212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31" x14ac:dyDescent="0.3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22">
        <f t="shared" si="213"/>
        <v>930250</v>
      </c>
      <c r="P2245" s="3">
        <f t="shared" si="210"/>
        <v>4.5712530712530715</v>
      </c>
      <c r="Q2245" s="3" t="str">
        <f t="shared" si="211"/>
        <v>games</v>
      </c>
      <c r="R2245" s="3" t="str">
        <f t="shared" si="212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31" x14ac:dyDescent="0.3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22">
        <f t="shared" si="213"/>
        <v>377.02</v>
      </c>
      <c r="P2246" s="3">
        <f t="shared" si="210"/>
        <v>65.00344827586207</v>
      </c>
      <c r="Q2246" s="3" t="str">
        <f t="shared" si="211"/>
        <v>games</v>
      </c>
      <c r="R2246" s="3" t="str">
        <f t="shared" si="212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31" x14ac:dyDescent="0.3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22">
        <f t="shared" si="213"/>
        <v>2647.0250000000001</v>
      </c>
      <c r="P2247" s="3">
        <f t="shared" si="210"/>
        <v>53.475252525252522</v>
      </c>
      <c r="Q2247" s="3" t="str">
        <f t="shared" si="211"/>
        <v>games</v>
      </c>
      <c r="R2247" s="3" t="str">
        <f t="shared" si="212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31" x14ac:dyDescent="0.3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22">
        <f t="shared" si="213"/>
        <v>100.12</v>
      </c>
      <c r="P2248" s="3">
        <f t="shared" si="210"/>
        <v>43.912280701754383</v>
      </c>
      <c r="Q2248" s="3" t="str">
        <f t="shared" si="211"/>
        <v>games</v>
      </c>
      <c r="R2248" s="3" t="str">
        <f t="shared" si="212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1" x14ac:dyDescent="0.3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22">
        <f t="shared" si="213"/>
        <v>104.45405405405405</v>
      </c>
      <c r="P2249" s="3">
        <f t="shared" si="210"/>
        <v>50.852631578947367</v>
      </c>
      <c r="Q2249" s="3" t="str">
        <f t="shared" si="211"/>
        <v>games</v>
      </c>
      <c r="R2249" s="3" t="str">
        <f t="shared" si="212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31" x14ac:dyDescent="0.3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22">
        <f t="shared" si="213"/>
        <v>107.21428571428571</v>
      </c>
      <c r="P2250" s="3">
        <f t="shared" si="210"/>
        <v>58.6328125</v>
      </c>
      <c r="Q2250" s="3" t="str">
        <f t="shared" si="211"/>
        <v>games</v>
      </c>
      <c r="R2250" s="3" t="str">
        <f t="shared" si="212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31" x14ac:dyDescent="0.3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22">
        <f t="shared" si="213"/>
        <v>168.77142857142857</v>
      </c>
      <c r="P2251" s="3">
        <f t="shared" si="210"/>
        <v>32.81666666666667</v>
      </c>
      <c r="Q2251" s="3" t="str">
        <f t="shared" si="211"/>
        <v>games</v>
      </c>
      <c r="R2251" s="3" t="str">
        <f t="shared" si="212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31" x14ac:dyDescent="0.3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22">
        <f t="shared" si="213"/>
        <v>975.11200000000008</v>
      </c>
      <c r="P2252" s="3">
        <f t="shared" si="210"/>
        <v>426.93169877408059</v>
      </c>
      <c r="Q2252" s="3" t="str">
        <f t="shared" si="211"/>
        <v>games</v>
      </c>
      <c r="R2252" s="3" t="str">
        <f t="shared" si="212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31" x14ac:dyDescent="0.3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22">
        <f t="shared" si="213"/>
        <v>134.44929411764704</v>
      </c>
      <c r="P2253" s="3">
        <f t="shared" si="210"/>
        <v>23.808729166666669</v>
      </c>
      <c r="Q2253" s="3" t="str">
        <f t="shared" si="211"/>
        <v>games</v>
      </c>
      <c r="R2253" s="3" t="str">
        <f t="shared" si="212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31" x14ac:dyDescent="0.3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22">
        <f t="shared" si="213"/>
        <v>272.27777777777777</v>
      </c>
      <c r="P2254" s="3">
        <f t="shared" si="210"/>
        <v>98.413654618473899</v>
      </c>
      <c r="Q2254" s="3" t="str">
        <f t="shared" si="211"/>
        <v>games</v>
      </c>
      <c r="R2254" s="3" t="str">
        <f t="shared" si="212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31" x14ac:dyDescent="0.3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22">
        <f t="shared" si="213"/>
        <v>112.6875</v>
      </c>
      <c r="P2255" s="3">
        <f t="shared" si="210"/>
        <v>107.32142857142857</v>
      </c>
      <c r="Q2255" s="3" t="str">
        <f t="shared" si="211"/>
        <v>games</v>
      </c>
      <c r="R2255" s="3" t="str">
        <f t="shared" si="212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1" x14ac:dyDescent="0.3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22">
        <f t="shared" si="213"/>
        <v>459.8</v>
      </c>
      <c r="P2256" s="3">
        <f t="shared" si="210"/>
        <v>11.67005076142132</v>
      </c>
      <c r="Q2256" s="3" t="str">
        <f t="shared" si="211"/>
        <v>games</v>
      </c>
      <c r="R2256" s="3" t="str">
        <f t="shared" si="212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x14ac:dyDescent="0.3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22">
        <f t="shared" si="213"/>
        <v>286.65822784810126</v>
      </c>
      <c r="P2257" s="3">
        <f t="shared" si="210"/>
        <v>41.782287822878232</v>
      </c>
      <c r="Q2257" s="3" t="str">
        <f t="shared" si="211"/>
        <v>games</v>
      </c>
      <c r="R2257" s="3" t="str">
        <f t="shared" si="212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31" x14ac:dyDescent="0.3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22">
        <f t="shared" si="213"/>
        <v>222.70833333333334</v>
      </c>
      <c r="P2258" s="3">
        <f t="shared" si="210"/>
        <v>21.38</v>
      </c>
      <c r="Q2258" s="3" t="str">
        <f t="shared" si="211"/>
        <v>games</v>
      </c>
      <c r="R2258" s="3" t="str">
        <f t="shared" si="212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31" x14ac:dyDescent="0.3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22">
        <f t="shared" si="213"/>
        <v>636.14</v>
      </c>
      <c r="P2259" s="3">
        <f t="shared" si="210"/>
        <v>94.103550295857985</v>
      </c>
      <c r="Q2259" s="3" t="str">
        <f t="shared" si="211"/>
        <v>games</v>
      </c>
      <c r="R2259" s="3" t="str">
        <f t="shared" si="212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1" x14ac:dyDescent="0.3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22">
        <f t="shared" si="213"/>
        <v>146.5</v>
      </c>
      <c r="P2260" s="3">
        <f t="shared" si="210"/>
        <v>15.721951219512196</v>
      </c>
      <c r="Q2260" s="3" t="str">
        <f t="shared" si="211"/>
        <v>games</v>
      </c>
      <c r="R2260" s="3" t="str">
        <f t="shared" si="212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31" x14ac:dyDescent="0.3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22">
        <f t="shared" si="213"/>
        <v>1867.1</v>
      </c>
      <c r="P2261" s="3">
        <f t="shared" si="210"/>
        <v>90.635922330097088</v>
      </c>
      <c r="Q2261" s="3" t="str">
        <f t="shared" si="211"/>
        <v>games</v>
      </c>
      <c r="R2261" s="3" t="str">
        <f t="shared" si="212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31" x14ac:dyDescent="0.3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22">
        <f t="shared" si="213"/>
        <v>326.92</v>
      </c>
      <c r="P2262" s="3">
        <f t="shared" si="210"/>
        <v>97.297619047619051</v>
      </c>
      <c r="Q2262" s="3" t="str">
        <f t="shared" si="211"/>
        <v>games</v>
      </c>
      <c r="R2262" s="3" t="str">
        <f t="shared" si="212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31" x14ac:dyDescent="0.3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22">
        <f t="shared" si="213"/>
        <v>779.5</v>
      </c>
      <c r="P2263" s="3">
        <f t="shared" si="210"/>
        <v>37.11904761904762</v>
      </c>
      <c r="Q2263" s="3" t="str">
        <f t="shared" si="211"/>
        <v>games</v>
      </c>
      <c r="R2263" s="3" t="str">
        <f t="shared" si="212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1" x14ac:dyDescent="0.3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22">
        <f t="shared" si="213"/>
        <v>154.15151515151516</v>
      </c>
      <c r="P2264" s="3">
        <f t="shared" si="210"/>
        <v>28.104972375690608</v>
      </c>
      <c r="Q2264" s="3" t="str">
        <f t="shared" si="211"/>
        <v>games</v>
      </c>
      <c r="R2264" s="3" t="str">
        <f t="shared" si="212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31" x14ac:dyDescent="0.3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22">
        <f t="shared" si="213"/>
        <v>115.54666666666667</v>
      </c>
      <c r="P2265" s="3">
        <f t="shared" si="210"/>
        <v>144.43333333333334</v>
      </c>
      <c r="Q2265" s="3" t="str">
        <f t="shared" si="211"/>
        <v>games</v>
      </c>
      <c r="R2265" s="3" t="str">
        <f t="shared" si="212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31" x14ac:dyDescent="0.3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22">
        <f t="shared" si="213"/>
        <v>180.03333333333333</v>
      </c>
      <c r="P2266" s="3">
        <f t="shared" si="210"/>
        <v>24.274157303370785</v>
      </c>
      <c r="Q2266" s="3" t="str">
        <f t="shared" si="211"/>
        <v>games</v>
      </c>
      <c r="R2266" s="3" t="str">
        <f t="shared" si="212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31" x14ac:dyDescent="0.3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22">
        <f t="shared" si="213"/>
        <v>298.5</v>
      </c>
      <c r="P2267" s="3">
        <f t="shared" si="210"/>
        <v>35.117647058823529</v>
      </c>
      <c r="Q2267" s="3" t="str">
        <f t="shared" si="211"/>
        <v>games</v>
      </c>
      <c r="R2267" s="3" t="str">
        <f t="shared" si="212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31" x14ac:dyDescent="0.3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22">
        <f t="shared" si="213"/>
        <v>320.26666666666665</v>
      </c>
      <c r="P2268" s="3">
        <f t="shared" si="210"/>
        <v>24.762886597938145</v>
      </c>
      <c r="Q2268" s="3" t="str">
        <f t="shared" si="211"/>
        <v>games</v>
      </c>
      <c r="R2268" s="3" t="str">
        <f t="shared" si="212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31" x14ac:dyDescent="0.3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22">
        <f t="shared" si="213"/>
        <v>380.52499999999998</v>
      </c>
      <c r="P2269" s="3">
        <f t="shared" si="210"/>
        <v>188.37871287128712</v>
      </c>
      <c r="Q2269" s="3" t="str">
        <f t="shared" si="211"/>
        <v>games</v>
      </c>
      <c r="R2269" s="3" t="str">
        <f t="shared" si="212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31" x14ac:dyDescent="0.3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22">
        <f t="shared" si="213"/>
        <v>102.60000000000001</v>
      </c>
      <c r="P2270" s="3">
        <f t="shared" si="210"/>
        <v>148.08247422680412</v>
      </c>
      <c r="Q2270" s="3" t="str">
        <f t="shared" si="211"/>
        <v>games</v>
      </c>
      <c r="R2270" s="3" t="str">
        <f t="shared" si="212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31" x14ac:dyDescent="0.3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22">
        <f t="shared" si="213"/>
        <v>1801.64</v>
      </c>
      <c r="P2271" s="3">
        <f t="shared" si="210"/>
        <v>49.934589800443462</v>
      </c>
      <c r="Q2271" s="3" t="str">
        <f t="shared" si="211"/>
        <v>games</v>
      </c>
      <c r="R2271" s="3" t="str">
        <f t="shared" si="212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31" x14ac:dyDescent="0.3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22">
        <f t="shared" si="213"/>
        <v>720.24800000000005</v>
      </c>
      <c r="P2272" s="3">
        <f t="shared" si="210"/>
        <v>107.82155688622754</v>
      </c>
      <c r="Q2272" s="3" t="str">
        <f t="shared" si="211"/>
        <v>games</v>
      </c>
      <c r="R2272" s="3" t="str">
        <f t="shared" si="212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31" x14ac:dyDescent="0.3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22">
        <f t="shared" si="213"/>
        <v>283.09000000000003</v>
      </c>
      <c r="P2273" s="3">
        <f t="shared" si="210"/>
        <v>42.63403614457831</v>
      </c>
      <c r="Q2273" s="3" t="str">
        <f t="shared" si="211"/>
        <v>games</v>
      </c>
      <c r="R2273" s="3" t="str">
        <f t="shared" si="212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31" x14ac:dyDescent="0.3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22">
        <f t="shared" si="213"/>
        <v>1356.6000000000001</v>
      </c>
      <c r="P2274" s="3">
        <f t="shared" si="210"/>
        <v>14.370762711864407</v>
      </c>
      <c r="Q2274" s="3" t="str">
        <f t="shared" si="211"/>
        <v>games</v>
      </c>
      <c r="R2274" s="3" t="str">
        <f t="shared" si="212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31" x14ac:dyDescent="0.3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22">
        <f t="shared" si="213"/>
        <v>220.35999999999999</v>
      </c>
      <c r="P2275" s="3">
        <f t="shared" si="210"/>
        <v>37.476190476190474</v>
      </c>
      <c r="Q2275" s="3" t="str">
        <f t="shared" si="211"/>
        <v>games</v>
      </c>
      <c r="R2275" s="3" t="str">
        <f t="shared" si="212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31" x14ac:dyDescent="0.3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22">
        <f t="shared" si="213"/>
        <v>119.6</v>
      </c>
      <c r="P2276" s="3">
        <f t="shared" si="210"/>
        <v>30.202020202020201</v>
      </c>
      <c r="Q2276" s="3" t="str">
        <f t="shared" si="211"/>
        <v>games</v>
      </c>
      <c r="R2276" s="3" t="str">
        <f t="shared" si="212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31" x14ac:dyDescent="0.3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22">
        <f t="shared" si="213"/>
        <v>407.76923076923077</v>
      </c>
      <c r="P2277" s="3">
        <f t="shared" si="210"/>
        <v>33.550632911392405</v>
      </c>
      <c r="Q2277" s="3" t="str">
        <f t="shared" si="211"/>
        <v>games</v>
      </c>
      <c r="R2277" s="3" t="str">
        <f t="shared" si="212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31" x14ac:dyDescent="0.3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22">
        <f t="shared" si="213"/>
        <v>105.81826105905425</v>
      </c>
      <c r="P2278" s="3">
        <f t="shared" si="210"/>
        <v>64.74666666666667</v>
      </c>
      <c r="Q2278" s="3" t="str">
        <f t="shared" si="211"/>
        <v>games</v>
      </c>
      <c r="R2278" s="3" t="str">
        <f t="shared" si="212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31" x14ac:dyDescent="0.3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22">
        <f t="shared" si="213"/>
        <v>141.08235294117648</v>
      </c>
      <c r="P2279" s="3">
        <f t="shared" si="210"/>
        <v>57.932367149758456</v>
      </c>
      <c r="Q2279" s="3" t="str">
        <f t="shared" si="211"/>
        <v>games</v>
      </c>
      <c r="R2279" s="3" t="str">
        <f t="shared" si="212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1" x14ac:dyDescent="0.3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22">
        <f t="shared" si="213"/>
        <v>270.7</v>
      </c>
      <c r="P2280" s="3">
        <f t="shared" si="210"/>
        <v>53.078431372549019</v>
      </c>
      <c r="Q2280" s="3" t="str">
        <f t="shared" si="211"/>
        <v>games</v>
      </c>
      <c r="R2280" s="3" t="str">
        <f t="shared" si="212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31" x14ac:dyDescent="0.3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22">
        <f t="shared" si="213"/>
        <v>153.80000000000001</v>
      </c>
      <c r="P2281" s="3">
        <f t="shared" si="210"/>
        <v>48.0625</v>
      </c>
      <c r="Q2281" s="3" t="str">
        <f t="shared" si="211"/>
        <v>games</v>
      </c>
      <c r="R2281" s="3" t="str">
        <f t="shared" si="212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31" x14ac:dyDescent="0.3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22">
        <f t="shared" si="213"/>
        <v>403.57653061224488</v>
      </c>
      <c r="P2282" s="3">
        <f t="shared" si="210"/>
        <v>82.396874999999994</v>
      </c>
      <c r="Q2282" s="3" t="str">
        <f t="shared" si="211"/>
        <v>games</v>
      </c>
      <c r="R2282" s="3" t="str">
        <f t="shared" si="212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31" x14ac:dyDescent="0.3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22">
        <f t="shared" si="213"/>
        <v>185</v>
      </c>
      <c r="P2283" s="3">
        <f t="shared" si="210"/>
        <v>50.454545454545453</v>
      </c>
      <c r="Q2283" s="3" t="str">
        <f t="shared" si="211"/>
        <v>music</v>
      </c>
      <c r="R2283" s="3" t="str">
        <f t="shared" si="212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1" x14ac:dyDescent="0.3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22">
        <f t="shared" si="213"/>
        <v>185.33333333333331</v>
      </c>
      <c r="P2284" s="3">
        <f t="shared" si="210"/>
        <v>115.83333333333333</v>
      </c>
      <c r="Q2284" s="3" t="str">
        <f t="shared" si="211"/>
        <v>music</v>
      </c>
      <c r="R2284" s="3" t="str">
        <f t="shared" si="212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31" x14ac:dyDescent="0.3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22">
        <f t="shared" si="213"/>
        <v>100.85533333333332</v>
      </c>
      <c r="P2285" s="3">
        <f t="shared" si="210"/>
        <v>63.03458333333333</v>
      </c>
      <c r="Q2285" s="3" t="str">
        <f t="shared" si="211"/>
        <v>music</v>
      </c>
      <c r="R2285" s="3" t="str">
        <f t="shared" si="212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x14ac:dyDescent="0.3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22">
        <f t="shared" si="213"/>
        <v>106.22116666666668</v>
      </c>
      <c r="P2286" s="3">
        <f t="shared" si="210"/>
        <v>108.02152542372882</v>
      </c>
      <c r="Q2286" s="3" t="str">
        <f t="shared" si="211"/>
        <v>music</v>
      </c>
      <c r="R2286" s="3" t="str">
        <f t="shared" si="212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31" x14ac:dyDescent="0.3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22">
        <f t="shared" si="213"/>
        <v>121.36666666666667</v>
      </c>
      <c r="P2287" s="3">
        <f t="shared" si="210"/>
        <v>46.088607594936711</v>
      </c>
      <c r="Q2287" s="3" t="str">
        <f t="shared" si="211"/>
        <v>music</v>
      </c>
      <c r="R2287" s="3" t="str">
        <f t="shared" si="212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31" x14ac:dyDescent="0.3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22">
        <f t="shared" si="213"/>
        <v>100.06666666666666</v>
      </c>
      <c r="P2288" s="3">
        <f t="shared" si="210"/>
        <v>107.21428571428571</v>
      </c>
      <c r="Q2288" s="3" t="str">
        <f t="shared" si="211"/>
        <v>music</v>
      </c>
      <c r="R2288" s="3" t="str">
        <f t="shared" si="212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31" x14ac:dyDescent="0.3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22">
        <f t="shared" si="213"/>
        <v>119.97755555555555</v>
      </c>
      <c r="P2289" s="3">
        <f t="shared" si="210"/>
        <v>50.9338679245283</v>
      </c>
      <c r="Q2289" s="3" t="str">
        <f t="shared" si="211"/>
        <v>music</v>
      </c>
      <c r="R2289" s="3" t="str">
        <f t="shared" si="212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31" x14ac:dyDescent="0.3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22">
        <f t="shared" si="213"/>
        <v>100.1</v>
      </c>
      <c r="P2290" s="3">
        <f t="shared" si="210"/>
        <v>40.04</v>
      </c>
      <c r="Q2290" s="3" t="str">
        <f t="shared" si="211"/>
        <v>music</v>
      </c>
      <c r="R2290" s="3" t="str">
        <f t="shared" si="212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31" x14ac:dyDescent="0.3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22">
        <f t="shared" si="213"/>
        <v>107.4</v>
      </c>
      <c r="P2291" s="3">
        <f t="shared" si="210"/>
        <v>64.44</v>
      </c>
      <c r="Q2291" s="3" t="str">
        <f t="shared" si="211"/>
        <v>music</v>
      </c>
      <c r="R2291" s="3" t="str">
        <f t="shared" si="212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31" x14ac:dyDescent="0.3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22">
        <f t="shared" si="213"/>
        <v>104.06666666666666</v>
      </c>
      <c r="P2292" s="3">
        <f t="shared" si="210"/>
        <v>53.827586206896555</v>
      </c>
      <c r="Q2292" s="3" t="str">
        <f t="shared" si="211"/>
        <v>music</v>
      </c>
      <c r="R2292" s="3" t="str">
        <f t="shared" si="212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31" x14ac:dyDescent="0.3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22">
        <f t="shared" si="213"/>
        <v>172.8</v>
      </c>
      <c r="P2293" s="3">
        <f t="shared" si="210"/>
        <v>100.46511627906976</v>
      </c>
      <c r="Q2293" s="3" t="str">
        <f t="shared" si="211"/>
        <v>music</v>
      </c>
      <c r="R2293" s="3" t="str">
        <f t="shared" si="212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31" x14ac:dyDescent="0.3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22">
        <f t="shared" si="213"/>
        <v>107.2505</v>
      </c>
      <c r="P2294" s="3">
        <f t="shared" si="210"/>
        <v>46.630652173913049</v>
      </c>
      <c r="Q2294" s="3" t="str">
        <f t="shared" si="211"/>
        <v>music</v>
      </c>
      <c r="R2294" s="3" t="str">
        <f t="shared" si="212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x14ac:dyDescent="0.3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22">
        <f t="shared" si="213"/>
        <v>108.23529411764706</v>
      </c>
      <c r="P2295" s="3">
        <f t="shared" si="210"/>
        <v>34.074074074074076</v>
      </c>
      <c r="Q2295" s="3" t="str">
        <f t="shared" si="211"/>
        <v>music</v>
      </c>
      <c r="R2295" s="3" t="str">
        <f t="shared" si="212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31" x14ac:dyDescent="0.3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22">
        <f t="shared" si="213"/>
        <v>146.08079999999998</v>
      </c>
      <c r="P2296" s="3">
        <f t="shared" si="210"/>
        <v>65.214642857142863</v>
      </c>
      <c r="Q2296" s="3" t="str">
        <f t="shared" si="211"/>
        <v>music</v>
      </c>
      <c r="R2296" s="3" t="str">
        <f t="shared" si="212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31" x14ac:dyDescent="0.3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22">
        <f t="shared" si="213"/>
        <v>125.25</v>
      </c>
      <c r="P2297" s="3">
        <f t="shared" si="210"/>
        <v>44.205882352941174</v>
      </c>
      <c r="Q2297" s="3" t="str">
        <f t="shared" si="211"/>
        <v>music</v>
      </c>
      <c r="R2297" s="3" t="str">
        <f t="shared" si="212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31" x14ac:dyDescent="0.3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22">
        <f t="shared" si="213"/>
        <v>149.07142857142856</v>
      </c>
      <c r="P2298" s="3">
        <f t="shared" si="210"/>
        <v>71.965517241379317</v>
      </c>
      <c r="Q2298" s="3" t="str">
        <f t="shared" si="211"/>
        <v>music</v>
      </c>
      <c r="R2298" s="3" t="str">
        <f t="shared" si="212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1" x14ac:dyDescent="0.3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22">
        <f t="shared" si="213"/>
        <v>100.6</v>
      </c>
      <c r="P2299" s="3">
        <f t="shared" si="210"/>
        <v>52.94736842105263</v>
      </c>
      <c r="Q2299" s="3" t="str">
        <f t="shared" si="211"/>
        <v>music</v>
      </c>
      <c r="R2299" s="3" t="str">
        <f t="shared" si="212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31" x14ac:dyDescent="0.3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22">
        <f t="shared" si="213"/>
        <v>105.07333333333332</v>
      </c>
      <c r="P2300" s="3">
        <f t="shared" si="210"/>
        <v>109.45138888888889</v>
      </c>
      <c r="Q2300" s="3" t="str">
        <f t="shared" si="211"/>
        <v>music</v>
      </c>
      <c r="R2300" s="3" t="str">
        <f t="shared" si="212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31" x14ac:dyDescent="0.3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22">
        <f t="shared" si="213"/>
        <v>350.16666666666663</v>
      </c>
      <c r="P2301" s="3">
        <f t="shared" si="210"/>
        <v>75.035714285714292</v>
      </c>
      <c r="Q2301" s="3" t="str">
        <f t="shared" si="211"/>
        <v>music</v>
      </c>
      <c r="R2301" s="3" t="str">
        <f t="shared" si="212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31" x14ac:dyDescent="0.3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22">
        <f t="shared" si="213"/>
        <v>101.25</v>
      </c>
      <c r="P2302" s="3">
        <f t="shared" si="210"/>
        <v>115.71428571428571</v>
      </c>
      <c r="Q2302" s="3" t="str">
        <f t="shared" si="211"/>
        <v>music</v>
      </c>
      <c r="R2302" s="3" t="str">
        <f t="shared" si="212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x14ac:dyDescent="0.3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22">
        <f t="shared" si="213"/>
        <v>133.6044</v>
      </c>
      <c r="P2303" s="3">
        <f t="shared" si="210"/>
        <v>31.659810426540286</v>
      </c>
      <c r="Q2303" s="3" t="str">
        <f t="shared" si="211"/>
        <v>music</v>
      </c>
      <c r="R2303" s="3" t="str">
        <f t="shared" si="212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31" x14ac:dyDescent="0.3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22">
        <f t="shared" si="213"/>
        <v>170.65217391304347</v>
      </c>
      <c r="P2304" s="3">
        <f t="shared" si="210"/>
        <v>46.176470588235297</v>
      </c>
      <c r="Q2304" s="3" t="str">
        <f t="shared" si="211"/>
        <v>music</v>
      </c>
      <c r="R2304" s="3" t="str">
        <f t="shared" si="212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31" x14ac:dyDescent="0.3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22">
        <f t="shared" si="213"/>
        <v>109.35829457364341</v>
      </c>
      <c r="P2305" s="3">
        <f t="shared" si="210"/>
        <v>68.481650485436887</v>
      </c>
      <c r="Q2305" s="3" t="str">
        <f t="shared" si="211"/>
        <v>music</v>
      </c>
      <c r="R2305" s="3" t="str">
        <f t="shared" si="212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31" x14ac:dyDescent="0.3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22">
        <f t="shared" si="213"/>
        <v>100.70033333333335</v>
      </c>
      <c r="P2306" s="3">
        <f t="shared" ref="P2306:P2369" si="216">E2306/L2306</f>
        <v>53.469203539823013</v>
      </c>
      <c r="Q2306" s="3" t="str">
        <f t="shared" ref="Q2306:Q2369" si="217">LEFT(N2306,FIND("/",N2306)-1)</f>
        <v>music</v>
      </c>
      <c r="R2306" s="3" t="str">
        <f t="shared" ref="R2306:R2369" si="218">RIGHT(N2306,LEN(N2306)-SEARCH("/",N2306))</f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31" x14ac:dyDescent="0.3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22">
        <f t="shared" ref="O2307:O2370" si="219">E2307/D2307*100</f>
        <v>101.22777777777779</v>
      </c>
      <c r="P2307" s="3">
        <f t="shared" si="216"/>
        <v>109.10778443113773</v>
      </c>
      <c r="Q2307" s="3" t="str">
        <f t="shared" si="217"/>
        <v>music</v>
      </c>
      <c r="R2307" s="3" t="str">
        <f t="shared" si="218"/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31" x14ac:dyDescent="0.3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22">
        <f t="shared" si="219"/>
        <v>106.75857142857143</v>
      </c>
      <c r="P2308" s="3">
        <f t="shared" si="216"/>
        <v>51.185616438356163</v>
      </c>
      <c r="Q2308" s="3" t="str">
        <f t="shared" si="217"/>
        <v>music</v>
      </c>
      <c r="R2308" s="3" t="str">
        <f t="shared" si="218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31" x14ac:dyDescent="0.3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22">
        <f t="shared" si="219"/>
        <v>106.65777537961894</v>
      </c>
      <c r="P2309" s="3">
        <f t="shared" si="216"/>
        <v>27.936800000000002</v>
      </c>
      <c r="Q2309" s="3" t="str">
        <f t="shared" si="217"/>
        <v>music</v>
      </c>
      <c r="R2309" s="3" t="str">
        <f t="shared" si="218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31" x14ac:dyDescent="0.3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22">
        <f t="shared" si="219"/>
        <v>101.30622</v>
      </c>
      <c r="P2310" s="3">
        <f t="shared" si="216"/>
        <v>82.496921824104234</v>
      </c>
      <c r="Q2310" s="3" t="str">
        <f t="shared" si="217"/>
        <v>music</v>
      </c>
      <c r="R2310" s="3" t="str">
        <f t="shared" si="218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31" x14ac:dyDescent="0.3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22">
        <f t="shared" si="219"/>
        <v>106.67450000000001</v>
      </c>
      <c r="P2311" s="3">
        <f t="shared" si="216"/>
        <v>59.817476635514019</v>
      </c>
      <c r="Q2311" s="3" t="str">
        <f t="shared" si="217"/>
        <v>music</v>
      </c>
      <c r="R2311" s="3" t="str">
        <f t="shared" si="218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31" x14ac:dyDescent="0.3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22">
        <f t="shared" si="219"/>
        <v>428.83978378378379</v>
      </c>
      <c r="P2312" s="3">
        <f t="shared" si="216"/>
        <v>64.816470588235291</v>
      </c>
      <c r="Q2312" s="3" t="str">
        <f t="shared" si="217"/>
        <v>music</v>
      </c>
      <c r="R2312" s="3" t="str">
        <f t="shared" si="218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31" x14ac:dyDescent="0.3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22">
        <f t="shared" si="219"/>
        <v>104.11111111111111</v>
      </c>
      <c r="P2313" s="3">
        <f t="shared" si="216"/>
        <v>90.09615384615384</v>
      </c>
      <c r="Q2313" s="3" t="str">
        <f t="shared" si="217"/>
        <v>music</v>
      </c>
      <c r="R2313" s="3" t="str">
        <f t="shared" si="218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31" x14ac:dyDescent="0.3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22">
        <f t="shared" si="219"/>
        <v>107.86666666666666</v>
      </c>
      <c r="P2314" s="3">
        <f t="shared" si="216"/>
        <v>40.962025316455694</v>
      </c>
      <c r="Q2314" s="3" t="str">
        <f t="shared" si="217"/>
        <v>music</v>
      </c>
      <c r="R2314" s="3" t="str">
        <f t="shared" si="218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x14ac:dyDescent="0.3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22">
        <f t="shared" si="219"/>
        <v>175.84040000000002</v>
      </c>
      <c r="P2315" s="3">
        <f t="shared" si="216"/>
        <v>56.000127388535034</v>
      </c>
      <c r="Q2315" s="3" t="str">
        <f t="shared" si="217"/>
        <v>music</v>
      </c>
      <c r="R2315" s="3" t="str">
        <f t="shared" si="218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31" x14ac:dyDescent="0.3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22">
        <f t="shared" si="219"/>
        <v>156.97</v>
      </c>
      <c r="P2316" s="3">
        <f t="shared" si="216"/>
        <v>37.672800000000002</v>
      </c>
      <c r="Q2316" s="3" t="str">
        <f t="shared" si="217"/>
        <v>music</v>
      </c>
      <c r="R2316" s="3" t="str">
        <f t="shared" si="218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1" x14ac:dyDescent="0.3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22">
        <f t="shared" si="219"/>
        <v>102.60000000000001</v>
      </c>
      <c r="P2317" s="3">
        <f t="shared" si="216"/>
        <v>40.078125</v>
      </c>
      <c r="Q2317" s="3" t="str">
        <f t="shared" si="217"/>
        <v>music</v>
      </c>
      <c r="R2317" s="3" t="str">
        <f t="shared" si="218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31" x14ac:dyDescent="0.3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22">
        <f t="shared" si="219"/>
        <v>104.04266666666666</v>
      </c>
      <c r="P2318" s="3">
        <f t="shared" si="216"/>
        <v>78.031999999999996</v>
      </c>
      <c r="Q2318" s="3" t="str">
        <f t="shared" si="217"/>
        <v>music</v>
      </c>
      <c r="R2318" s="3" t="str">
        <f t="shared" si="218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31" x14ac:dyDescent="0.3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22">
        <f t="shared" si="219"/>
        <v>104</v>
      </c>
      <c r="P2319" s="3">
        <f t="shared" si="216"/>
        <v>18.90909090909091</v>
      </c>
      <c r="Q2319" s="3" t="str">
        <f t="shared" si="217"/>
        <v>music</v>
      </c>
      <c r="R2319" s="3" t="str">
        <f t="shared" si="218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31" x14ac:dyDescent="0.3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22">
        <f t="shared" si="219"/>
        <v>121.05999999999999</v>
      </c>
      <c r="P2320" s="3">
        <f t="shared" si="216"/>
        <v>37.134969325153371</v>
      </c>
      <c r="Q2320" s="3" t="str">
        <f t="shared" si="217"/>
        <v>music</v>
      </c>
      <c r="R2320" s="3" t="str">
        <f t="shared" si="218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31" x14ac:dyDescent="0.3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22">
        <f t="shared" si="219"/>
        <v>107.69999999999999</v>
      </c>
      <c r="P2321" s="3">
        <f t="shared" si="216"/>
        <v>41.961038961038959</v>
      </c>
      <c r="Q2321" s="3" t="str">
        <f t="shared" si="217"/>
        <v>music</v>
      </c>
      <c r="R2321" s="3" t="str">
        <f t="shared" si="218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31" x14ac:dyDescent="0.3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22">
        <f t="shared" si="219"/>
        <v>108.66</v>
      </c>
      <c r="P2322" s="3">
        <f t="shared" si="216"/>
        <v>61.044943820224717</v>
      </c>
      <c r="Q2322" s="3" t="str">
        <f t="shared" si="217"/>
        <v>music</v>
      </c>
      <c r="R2322" s="3" t="str">
        <f t="shared" si="218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31" x14ac:dyDescent="0.3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22">
        <f t="shared" si="219"/>
        <v>39.120962394619681</v>
      </c>
      <c r="P2323" s="3">
        <f t="shared" si="216"/>
        <v>64.53125</v>
      </c>
      <c r="Q2323" s="3" t="str">
        <f t="shared" si="217"/>
        <v>food</v>
      </c>
      <c r="R2323" s="3" t="str">
        <f t="shared" si="218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31" x14ac:dyDescent="0.3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22">
        <f t="shared" si="219"/>
        <v>3.1481481481481479</v>
      </c>
      <c r="P2324" s="3">
        <f t="shared" si="216"/>
        <v>21.25</v>
      </c>
      <c r="Q2324" s="3" t="str">
        <f t="shared" si="217"/>
        <v>food</v>
      </c>
      <c r="R2324" s="3" t="str">
        <f t="shared" si="218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31" x14ac:dyDescent="0.3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22">
        <f t="shared" si="219"/>
        <v>48</v>
      </c>
      <c r="P2325" s="3">
        <f t="shared" si="216"/>
        <v>30</v>
      </c>
      <c r="Q2325" s="3" t="str">
        <f t="shared" si="217"/>
        <v>food</v>
      </c>
      <c r="R2325" s="3" t="str">
        <f t="shared" si="218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1" x14ac:dyDescent="0.3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22">
        <f t="shared" si="219"/>
        <v>20.733333333333334</v>
      </c>
      <c r="P2326" s="3">
        <f t="shared" si="216"/>
        <v>25.491803278688526</v>
      </c>
      <c r="Q2326" s="3" t="str">
        <f t="shared" si="217"/>
        <v>food</v>
      </c>
      <c r="R2326" s="3" t="str">
        <f t="shared" si="218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31" x14ac:dyDescent="0.3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22">
        <f t="shared" si="219"/>
        <v>8</v>
      </c>
      <c r="P2327" s="3">
        <f t="shared" si="216"/>
        <v>11.428571428571429</v>
      </c>
      <c r="Q2327" s="3" t="str">
        <f t="shared" si="217"/>
        <v>food</v>
      </c>
      <c r="R2327" s="3" t="str">
        <f t="shared" si="218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31" x14ac:dyDescent="0.3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22">
        <f t="shared" si="219"/>
        <v>0.72</v>
      </c>
      <c r="P2328" s="3">
        <f t="shared" si="216"/>
        <v>108</v>
      </c>
      <c r="Q2328" s="3" t="str">
        <f t="shared" si="217"/>
        <v>food</v>
      </c>
      <c r="R2328" s="3" t="str">
        <f t="shared" si="218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1" x14ac:dyDescent="0.3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22">
        <f t="shared" si="219"/>
        <v>526.09431428571429</v>
      </c>
      <c r="P2329" s="3">
        <f t="shared" si="216"/>
        <v>54.883162444113267</v>
      </c>
      <c r="Q2329" s="3" t="str">
        <f t="shared" si="217"/>
        <v>food</v>
      </c>
      <c r="R2329" s="3" t="str">
        <f t="shared" si="218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2" x14ac:dyDescent="0.3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22">
        <f t="shared" si="219"/>
        <v>254.45000000000002</v>
      </c>
      <c r="P2330" s="3">
        <f t="shared" si="216"/>
        <v>47.383612662942269</v>
      </c>
      <c r="Q2330" s="3" t="str">
        <f t="shared" si="217"/>
        <v>food</v>
      </c>
      <c r="R2330" s="3" t="str">
        <f t="shared" si="218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31" x14ac:dyDescent="0.3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22">
        <f t="shared" si="219"/>
        <v>105.91999999999999</v>
      </c>
      <c r="P2331" s="3">
        <f t="shared" si="216"/>
        <v>211.84</v>
      </c>
      <c r="Q2331" s="3" t="str">
        <f t="shared" si="217"/>
        <v>food</v>
      </c>
      <c r="R2331" s="3" t="str">
        <f t="shared" si="218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31" x14ac:dyDescent="0.3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22">
        <f t="shared" si="219"/>
        <v>102.42285714285715</v>
      </c>
      <c r="P2332" s="3">
        <f t="shared" si="216"/>
        <v>219.92638036809817</v>
      </c>
      <c r="Q2332" s="3" t="str">
        <f t="shared" si="217"/>
        <v>food</v>
      </c>
      <c r="R2332" s="3" t="str">
        <f t="shared" si="218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31" x14ac:dyDescent="0.3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22">
        <f t="shared" si="219"/>
        <v>144.31375</v>
      </c>
      <c r="P2333" s="3">
        <f t="shared" si="216"/>
        <v>40.795406360424032</v>
      </c>
      <c r="Q2333" s="3" t="str">
        <f t="shared" si="217"/>
        <v>food</v>
      </c>
      <c r="R2333" s="3" t="str">
        <f t="shared" si="218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31" x14ac:dyDescent="0.3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22">
        <f t="shared" si="219"/>
        <v>106.30800000000001</v>
      </c>
      <c r="P2334" s="3">
        <f t="shared" si="216"/>
        <v>75.502840909090907</v>
      </c>
      <c r="Q2334" s="3" t="str">
        <f t="shared" si="217"/>
        <v>food</v>
      </c>
      <c r="R2334" s="3" t="str">
        <f t="shared" si="218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31" x14ac:dyDescent="0.3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22">
        <f t="shared" si="219"/>
        <v>212.16666666666666</v>
      </c>
      <c r="P2335" s="3">
        <f t="shared" si="216"/>
        <v>13.542553191489361</v>
      </c>
      <c r="Q2335" s="3" t="str">
        <f t="shared" si="217"/>
        <v>food</v>
      </c>
      <c r="R2335" s="3" t="str">
        <f t="shared" si="218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31" x14ac:dyDescent="0.3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22">
        <f t="shared" si="219"/>
        <v>101.95</v>
      </c>
      <c r="P2336" s="3">
        <f t="shared" si="216"/>
        <v>60.865671641791046</v>
      </c>
      <c r="Q2336" s="3" t="str">
        <f t="shared" si="217"/>
        <v>food</v>
      </c>
      <c r="R2336" s="3" t="str">
        <f t="shared" si="218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31" x14ac:dyDescent="0.3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22">
        <f t="shared" si="219"/>
        <v>102.27200000000001</v>
      </c>
      <c r="P2337" s="3">
        <f t="shared" si="216"/>
        <v>115.69230769230769</v>
      </c>
      <c r="Q2337" s="3" t="str">
        <f t="shared" si="217"/>
        <v>food</v>
      </c>
      <c r="R2337" s="3" t="str">
        <f t="shared" si="218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31" x14ac:dyDescent="0.3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22">
        <f t="shared" si="219"/>
        <v>520.73254999999995</v>
      </c>
      <c r="P2338" s="3">
        <f t="shared" si="216"/>
        <v>48.104623556581984</v>
      </c>
      <c r="Q2338" s="3" t="str">
        <f t="shared" si="217"/>
        <v>food</v>
      </c>
      <c r="R2338" s="3" t="str">
        <f t="shared" si="218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1" x14ac:dyDescent="0.3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22">
        <f t="shared" si="219"/>
        <v>110.65833333333333</v>
      </c>
      <c r="P2339" s="3">
        <f t="shared" si="216"/>
        <v>74.184357541899445</v>
      </c>
      <c r="Q2339" s="3" t="str">
        <f t="shared" si="217"/>
        <v>food</v>
      </c>
      <c r="R2339" s="3" t="str">
        <f t="shared" si="218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31" x14ac:dyDescent="0.3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22">
        <f t="shared" si="219"/>
        <v>101.14333333333335</v>
      </c>
      <c r="P2340" s="3">
        <f t="shared" si="216"/>
        <v>123.34552845528455</v>
      </c>
      <c r="Q2340" s="3" t="str">
        <f t="shared" si="217"/>
        <v>food</v>
      </c>
      <c r="R2340" s="3" t="str">
        <f t="shared" si="218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31" x14ac:dyDescent="0.3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22">
        <f t="shared" si="219"/>
        <v>294.20799999999997</v>
      </c>
      <c r="P2341" s="3">
        <f t="shared" si="216"/>
        <v>66.623188405797094</v>
      </c>
      <c r="Q2341" s="3" t="str">
        <f t="shared" si="217"/>
        <v>food</v>
      </c>
      <c r="R2341" s="3" t="str">
        <f t="shared" si="218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31" x14ac:dyDescent="0.3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22">
        <f t="shared" si="219"/>
        <v>105.77749999999999</v>
      </c>
      <c r="P2342" s="3">
        <f t="shared" si="216"/>
        <v>104.99007444168734</v>
      </c>
      <c r="Q2342" s="3" t="str">
        <f t="shared" si="217"/>
        <v>food</v>
      </c>
      <c r="R2342" s="3" t="str">
        <f t="shared" si="218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31" x14ac:dyDescent="0.3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22">
        <f t="shared" si="219"/>
        <v>0</v>
      </c>
      <c r="P2343" s="3" t="e">
        <f t="shared" si="216"/>
        <v>#DIV/0!</v>
      </c>
      <c r="Q2343" s="3" t="str">
        <f t="shared" si="217"/>
        <v>technology</v>
      </c>
      <c r="R2343" s="3" t="str">
        <f t="shared" si="218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31" x14ac:dyDescent="0.3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22">
        <f t="shared" si="219"/>
        <v>0</v>
      </c>
      <c r="P2344" s="3" t="e">
        <f t="shared" si="216"/>
        <v>#DIV/0!</v>
      </c>
      <c r="Q2344" s="3" t="str">
        <f t="shared" si="217"/>
        <v>technology</v>
      </c>
      <c r="R2344" s="3" t="str">
        <f t="shared" si="218"/>
        <v>web</v>
      </c>
      <c r="S2344" s="10">
        <f t="shared" si="220"/>
        <v>41897.49386574074</v>
      </c>
      <c r="T2344" s="10">
        <f t="shared" si="221"/>
        <v>41918</v>
      </c>
    </row>
    <row r="2345" spans="1:20" ht="31" x14ac:dyDescent="0.3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22">
        <f t="shared" si="219"/>
        <v>3</v>
      </c>
      <c r="P2345" s="3">
        <f t="shared" si="216"/>
        <v>300</v>
      </c>
      <c r="Q2345" s="3" t="str">
        <f t="shared" si="217"/>
        <v>technology</v>
      </c>
      <c r="R2345" s="3" t="str">
        <f t="shared" si="218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31" x14ac:dyDescent="0.3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22">
        <f t="shared" si="219"/>
        <v>0.1</v>
      </c>
      <c r="P2346" s="3">
        <f t="shared" si="216"/>
        <v>1</v>
      </c>
      <c r="Q2346" s="3" t="str">
        <f t="shared" si="217"/>
        <v>technology</v>
      </c>
      <c r="R2346" s="3" t="str">
        <f t="shared" si="218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31" x14ac:dyDescent="0.3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22">
        <f t="shared" si="219"/>
        <v>0</v>
      </c>
      <c r="P2347" s="3" t="e">
        <f t="shared" si="216"/>
        <v>#DIV/0!</v>
      </c>
      <c r="Q2347" s="3" t="str">
        <f t="shared" si="217"/>
        <v>technology</v>
      </c>
      <c r="R2347" s="3" t="str">
        <f t="shared" si="218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31" x14ac:dyDescent="0.3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22">
        <f t="shared" si="219"/>
        <v>6.5000000000000002E-2</v>
      </c>
      <c r="P2348" s="3">
        <f t="shared" si="216"/>
        <v>13</v>
      </c>
      <c r="Q2348" s="3" t="str">
        <f t="shared" si="217"/>
        <v>technology</v>
      </c>
      <c r="R2348" s="3" t="str">
        <f t="shared" si="218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31" x14ac:dyDescent="0.3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22">
        <f t="shared" si="219"/>
        <v>1.5</v>
      </c>
      <c r="P2349" s="3">
        <f t="shared" si="216"/>
        <v>15</v>
      </c>
      <c r="Q2349" s="3" t="str">
        <f t="shared" si="217"/>
        <v>technology</v>
      </c>
      <c r="R2349" s="3" t="str">
        <f t="shared" si="218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31" x14ac:dyDescent="0.3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22">
        <f t="shared" si="219"/>
        <v>0.38571428571428573</v>
      </c>
      <c r="P2350" s="3">
        <f t="shared" si="216"/>
        <v>54</v>
      </c>
      <c r="Q2350" s="3" t="str">
        <f t="shared" si="217"/>
        <v>technology</v>
      </c>
      <c r="R2350" s="3" t="str">
        <f t="shared" si="218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31" x14ac:dyDescent="0.3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22">
        <f t="shared" si="219"/>
        <v>0</v>
      </c>
      <c r="P2351" s="3" t="e">
        <f t="shared" si="216"/>
        <v>#DIV/0!</v>
      </c>
      <c r="Q2351" s="3" t="str">
        <f t="shared" si="217"/>
        <v>technology</v>
      </c>
      <c r="R2351" s="3" t="str">
        <f t="shared" si="218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1" x14ac:dyDescent="0.3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22">
        <f t="shared" si="219"/>
        <v>0</v>
      </c>
      <c r="P2352" s="3" t="e">
        <f t="shared" si="216"/>
        <v>#DIV/0!</v>
      </c>
      <c r="Q2352" s="3" t="str">
        <f t="shared" si="217"/>
        <v>technology</v>
      </c>
      <c r="R2352" s="3" t="str">
        <f t="shared" si="218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x14ac:dyDescent="0.3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22">
        <f t="shared" si="219"/>
        <v>0.5714285714285714</v>
      </c>
      <c r="P2353" s="3">
        <f t="shared" si="216"/>
        <v>15.428571428571429</v>
      </c>
      <c r="Q2353" s="3" t="str">
        <f t="shared" si="217"/>
        <v>technology</v>
      </c>
      <c r="R2353" s="3" t="str">
        <f t="shared" si="218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31" x14ac:dyDescent="0.3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22">
        <f t="shared" si="219"/>
        <v>0</v>
      </c>
      <c r="P2354" s="3" t="e">
        <f t="shared" si="216"/>
        <v>#DIV/0!</v>
      </c>
      <c r="Q2354" s="3" t="str">
        <f t="shared" si="217"/>
        <v>technology</v>
      </c>
      <c r="R2354" s="3" t="str">
        <f t="shared" si="218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31" x14ac:dyDescent="0.3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22">
        <f t="shared" si="219"/>
        <v>0</v>
      </c>
      <c r="P2355" s="3" t="e">
        <f t="shared" si="216"/>
        <v>#DIV/0!</v>
      </c>
      <c r="Q2355" s="3" t="str">
        <f t="shared" si="217"/>
        <v>technology</v>
      </c>
      <c r="R2355" s="3" t="str">
        <f t="shared" si="218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31" x14ac:dyDescent="0.3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22">
        <f t="shared" si="219"/>
        <v>7.1428571428571425E-2</v>
      </c>
      <c r="P2356" s="3">
        <f t="shared" si="216"/>
        <v>25</v>
      </c>
      <c r="Q2356" s="3" t="str">
        <f t="shared" si="217"/>
        <v>technology</v>
      </c>
      <c r="R2356" s="3" t="str">
        <f t="shared" si="218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31" x14ac:dyDescent="0.3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22">
        <f t="shared" si="219"/>
        <v>0.6875</v>
      </c>
      <c r="P2357" s="3">
        <f t="shared" si="216"/>
        <v>27.5</v>
      </c>
      <c r="Q2357" s="3" t="str">
        <f t="shared" si="217"/>
        <v>technology</v>
      </c>
      <c r="R2357" s="3" t="str">
        <f t="shared" si="218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1" x14ac:dyDescent="0.3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22">
        <f t="shared" si="219"/>
        <v>0</v>
      </c>
      <c r="P2358" s="3" t="e">
        <f t="shared" si="216"/>
        <v>#DIV/0!</v>
      </c>
      <c r="Q2358" s="3" t="str">
        <f t="shared" si="217"/>
        <v>technology</v>
      </c>
      <c r="R2358" s="3" t="str">
        <f t="shared" si="218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1" x14ac:dyDescent="0.3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22">
        <f t="shared" si="219"/>
        <v>0</v>
      </c>
      <c r="P2359" s="3" t="e">
        <f t="shared" si="216"/>
        <v>#DIV/0!</v>
      </c>
      <c r="Q2359" s="3" t="str">
        <f t="shared" si="217"/>
        <v>technology</v>
      </c>
      <c r="R2359" s="3" t="str">
        <f t="shared" si="218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31" x14ac:dyDescent="0.3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22">
        <f t="shared" si="219"/>
        <v>0</v>
      </c>
      <c r="P2360" s="3" t="e">
        <f t="shared" si="216"/>
        <v>#DIV/0!</v>
      </c>
      <c r="Q2360" s="3" t="str">
        <f t="shared" si="217"/>
        <v>technology</v>
      </c>
      <c r="R2360" s="3" t="str">
        <f t="shared" si="218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31" x14ac:dyDescent="0.3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22">
        <f t="shared" si="219"/>
        <v>14.680000000000001</v>
      </c>
      <c r="P2361" s="3">
        <f t="shared" si="216"/>
        <v>367</v>
      </c>
      <c r="Q2361" s="3" t="str">
        <f t="shared" si="217"/>
        <v>technology</v>
      </c>
      <c r="R2361" s="3" t="str">
        <f t="shared" si="218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31" x14ac:dyDescent="0.3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22">
        <f t="shared" si="219"/>
        <v>0.04</v>
      </c>
      <c r="P2362" s="3">
        <f t="shared" si="216"/>
        <v>2</v>
      </c>
      <c r="Q2362" s="3" t="str">
        <f t="shared" si="217"/>
        <v>technology</v>
      </c>
      <c r="R2362" s="3" t="str">
        <f t="shared" si="218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31" x14ac:dyDescent="0.3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22">
        <f t="shared" si="219"/>
        <v>0</v>
      </c>
      <c r="P2363" s="3" t="e">
        <f t="shared" si="216"/>
        <v>#DIV/0!</v>
      </c>
      <c r="Q2363" s="3" t="str">
        <f t="shared" si="217"/>
        <v>technology</v>
      </c>
      <c r="R2363" s="3" t="str">
        <f t="shared" si="218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1" x14ac:dyDescent="0.3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22">
        <f t="shared" si="219"/>
        <v>28.571428571428569</v>
      </c>
      <c r="P2364" s="3">
        <f t="shared" si="216"/>
        <v>60</v>
      </c>
      <c r="Q2364" s="3" t="str">
        <f t="shared" si="217"/>
        <v>technology</v>
      </c>
      <c r="R2364" s="3" t="str">
        <f t="shared" si="218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31" x14ac:dyDescent="0.3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22">
        <f t="shared" si="219"/>
        <v>0</v>
      </c>
      <c r="P2365" s="3" t="e">
        <f t="shared" si="216"/>
        <v>#DIV/0!</v>
      </c>
      <c r="Q2365" s="3" t="str">
        <f t="shared" si="217"/>
        <v>technology</v>
      </c>
      <c r="R2365" s="3" t="str">
        <f t="shared" si="218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1" x14ac:dyDescent="0.3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22">
        <f t="shared" si="219"/>
        <v>0</v>
      </c>
      <c r="P2366" s="3" t="e">
        <f t="shared" si="216"/>
        <v>#DIV/0!</v>
      </c>
      <c r="Q2366" s="3" t="str">
        <f t="shared" si="217"/>
        <v>technology</v>
      </c>
      <c r="R2366" s="3" t="str">
        <f t="shared" si="218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31" x14ac:dyDescent="0.3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22">
        <f t="shared" si="219"/>
        <v>0</v>
      </c>
      <c r="P2367" s="3" t="e">
        <f t="shared" si="216"/>
        <v>#DIV/0!</v>
      </c>
      <c r="Q2367" s="3" t="str">
        <f t="shared" si="217"/>
        <v>technology</v>
      </c>
      <c r="R2367" s="3" t="str">
        <f t="shared" si="218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31" x14ac:dyDescent="0.3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22">
        <f t="shared" si="219"/>
        <v>10.52</v>
      </c>
      <c r="P2368" s="3">
        <f t="shared" si="216"/>
        <v>97.407407407407405</v>
      </c>
      <c r="Q2368" s="3" t="str">
        <f t="shared" si="217"/>
        <v>technology</v>
      </c>
      <c r="R2368" s="3" t="str">
        <f t="shared" si="218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31" x14ac:dyDescent="0.3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22">
        <f t="shared" si="219"/>
        <v>1.34</v>
      </c>
      <c r="P2369" s="3">
        <f t="shared" si="216"/>
        <v>47.857142857142854</v>
      </c>
      <c r="Q2369" s="3" t="str">
        <f t="shared" si="217"/>
        <v>technology</v>
      </c>
      <c r="R2369" s="3" t="str">
        <f t="shared" si="218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31" x14ac:dyDescent="0.3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22">
        <f t="shared" si="219"/>
        <v>0.25</v>
      </c>
      <c r="P2370" s="3">
        <f t="shared" ref="P2370:P2433" si="222">E2370/L2370</f>
        <v>50</v>
      </c>
      <c r="Q2370" s="3" t="str">
        <f t="shared" ref="Q2370:Q2433" si="223">LEFT(N2370,FIND("/",N2370)-1)</f>
        <v>technology</v>
      </c>
      <c r="R2370" s="3" t="str">
        <f t="shared" ref="R2370:R2433" si="224">RIGHT(N2370,LEN(N2370)-SEARCH("/",N2370))</f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31" x14ac:dyDescent="0.3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22">
        <f t="shared" ref="O2371:O2434" si="225">E2371/D2371*100</f>
        <v>0</v>
      </c>
      <c r="P2371" s="3" t="e">
        <f t="shared" si="222"/>
        <v>#DIV/0!</v>
      </c>
      <c r="Q2371" s="3" t="str">
        <f t="shared" si="223"/>
        <v>technology</v>
      </c>
      <c r="R2371" s="3" t="str">
        <f t="shared" si="224"/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31" x14ac:dyDescent="0.3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22">
        <f t="shared" si="225"/>
        <v>0.32800000000000001</v>
      </c>
      <c r="P2372" s="3">
        <f t="shared" si="222"/>
        <v>20.5</v>
      </c>
      <c r="Q2372" s="3" t="str">
        <f t="shared" si="223"/>
        <v>technology</v>
      </c>
      <c r="R2372" s="3" t="str">
        <f t="shared" si="224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31" x14ac:dyDescent="0.3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22">
        <f t="shared" si="225"/>
        <v>0</v>
      </c>
      <c r="P2373" s="3" t="e">
        <f t="shared" si="222"/>
        <v>#DIV/0!</v>
      </c>
      <c r="Q2373" s="3" t="str">
        <f t="shared" si="223"/>
        <v>technology</v>
      </c>
      <c r="R2373" s="3" t="str">
        <f t="shared" si="224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31" x14ac:dyDescent="0.3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22">
        <f t="shared" si="225"/>
        <v>3.2727272727272729</v>
      </c>
      <c r="P2374" s="3">
        <f t="shared" si="222"/>
        <v>30</v>
      </c>
      <c r="Q2374" s="3" t="str">
        <f t="shared" si="223"/>
        <v>technology</v>
      </c>
      <c r="R2374" s="3" t="str">
        <f t="shared" si="224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x14ac:dyDescent="0.3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22">
        <f t="shared" si="225"/>
        <v>5.8823529411764705E-3</v>
      </c>
      <c r="P2375" s="3">
        <f t="shared" si="222"/>
        <v>50</v>
      </c>
      <c r="Q2375" s="3" t="str">
        <f t="shared" si="223"/>
        <v>technology</v>
      </c>
      <c r="R2375" s="3" t="str">
        <f t="shared" si="224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31" x14ac:dyDescent="0.3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22">
        <f t="shared" si="225"/>
        <v>4.5454545454545456E-2</v>
      </c>
      <c r="P2376" s="3">
        <f t="shared" si="222"/>
        <v>10</v>
      </c>
      <c r="Q2376" s="3" t="str">
        <f t="shared" si="223"/>
        <v>technology</v>
      </c>
      <c r="R2376" s="3" t="str">
        <f t="shared" si="224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31" x14ac:dyDescent="0.3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22">
        <f t="shared" si="225"/>
        <v>0</v>
      </c>
      <c r="P2377" s="3" t="e">
        <f t="shared" si="222"/>
        <v>#DIV/0!</v>
      </c>
      <c r="Q2377" s="3" t="str">
        <f t="shared" si="223"/>
        <v>technology</v>
      </c>
      <c r="R2377" s="3" t="str">
        <f t="shared" si="224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31" x14ac:dyDescent="0.3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22">
        <f t="shared" si="225"/>
        <v>10.877666666666666</v>
      </c>
      <c r="P2378" s="3">
        <f t="shared" si="222"/>
        <v>81.582499999999996</v>
      </c>
      <c r="Q2378" s="3" t="str">
        <f t="shared" si="223"/>
        <v>technology</v>
      </c>
      <c r="R2378" s="3" t="str">
        <f t="shared" si="224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31" x14ac:dyDescent="0.3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22">
        <f t="shared" si="225"/>
        <v>0</v>
      </c>
      <c r="P2379" s="3" t="e">
        <f t="shared" si="222"/>
        <v>#DIV/0!</v>
      </c>
      <c r="Q2379" s="3" t="str">
        <f t="shared" si="223"/>
        <v>technology</v>
      </c>
      <c r="R2379" s="3" t="str">
        <f t="shared" si="224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1" x14ac:dyDescent="0.3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22">
        <f t="shared" si="225"/>
        <v>0</v>
      </c>
      <c r="P2380" s="3" t="e">
        <f t="shared" si="222"/>
        <v>#DIV/0!</v>
      </c>
      <c r="Q2380" s="3" t="str">
        <f t="shared" si="223"/>
        <v>technology</v>
      </c>
      <c r="R2380" s="3" t="str">
        <f t="shared" si="224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1" x14ac:dyDescent="0.3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22">
        <f t="shared" si="225"/>
        <v>0</v>
      </c>
      <c r="P2381" s="3" t="e">
        <f t="shared" si="222"/>
        <v>#DIV/0!</v>
      </c>
      <c r="Q2381" s="3" t="str">
        <f t="shared" si="223"/>
        <v>technology</v>
      </c>
      <c r="R2381" s="3" t="str">
        <f t="shared" si="224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31" x14ac:dyDescent="0.3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22">
        <f t="shared" si="225"/>
        <v>0.36666666666666664</v>
      </c>
      <c r="P2382" s="3">
        <f t="shared" si="222"/>
        <v>18.333333333333332</v>
      </c>
      <c r="Q2382" s="3" t="str">
        <f t="shared" si="223"/>
        <v>technology</v>
      </c>
      <c r="R2382" s="3" t="str">
        <f t="shared" si="224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31" x14ac:dyDescent="0.3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22">
        <f t="shared" si="225"/>
        <v>1.8193398957730169</v>
      </c>
      <c r="P2383" s="3">
        <f t="shared" si="222"/>
        <v>224.42857142857142</v>
      </c>
      <c r="Q2383" s="3" t="str">
        <f t="shared" si="223"/>
        <v>technology</v>
      </c>
      <c r="R2383" s="3" t="str">
        <f t="shared" si="224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31" x14ac:dyDescent="0.3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22">
        <f t="shared" si="225"/>
        <v>2.5</v>
      </c>
      <c r="P2384" s="3">
        <f t="shared" si="222"/>
        <v>37.5</v>
      </c>
      <c r="Q2384" s="3" t="str">
        <f t="shared" si="223"/>
        <v>technology</v>
      </c>
      <c r="R2384" s="3" t="str">
        <f t="shared" si="224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31" x14ac:dyDescent="0.3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22">
        <f t="shared" si="225"/>
        <v>4.3499999999999996</v>
      </c>
      <c r="P2385" s="3">
        <f t="shared" si="222"/>
        <v>145</v>
      </c>
      <c r="Q2385" s="3" t="str">
        <f t="shared" si="223"/>
        <v>technology</v>
      </c>
      <c r="R2385" s="3" t="str">
        <f t="shared" si="224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31" x14ac:dyDescent="0.3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22">
        <f t="shared" si="225"/>
        <v>0.8</v>
      </c>
      <c r="P2386" s="3">
        <f t="shared" si="222"/>
        <v>1</v>
      </c>
      <c r="Q2386" s="3" t="str">
        <f t="shared" si="223"/>
        <v>technology</v>
      </c>
      <c r="R2386" s="3" t="str">
        <f t="shared" si="224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31" x14ac:dyDescent="0.3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22">
        <f t="shared" si="225"/>
        <v>1.2123076923076923</v>
      </c>
      <c r="P2387" s="3">
        <f t="shared" si="222"/>
        <v>112.57142857142857</v>
      </c>
      <c r="Q2387" s="3" t="str">
        <f t="shared" si="223"/>
        <v>technology</v>
      </c>
      <c r="R2387" s="3" t="str">
        <f t="shared" si="224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31" x14ac:dyDescent="0.3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22">
        <f t="shared" si="225"/>
        <v>0</v>
      </c>
      <c r="P2388" s="3" t="e">
        <f t="shared" si="222"/>
        <v>#DIV/0!</v>
      </c>
      <c r="Q2388" s="3" t="str">
        <f t="shared" si="223"/>
        <v>technology</v>
      </c>
      <c r="R2388" s="3" t="str">
        <f t="shared" si="224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31" x14ac:dyDescent="0.3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22">
        <f t="shared" si="225"/>
        <v>0.68399999999999994</v>
      </c>
      <c r="P2389" s="3">
        <f t="shared" si="222"/>
        <v>342</v>
      </c>
      <c r="Q2389" s="3" t="str">
        <f t="shared" si="223"/>
        <v>technology</v>
      </c>
      <c r="R2389" s="3" t="str">
        <f t="shared" si="224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31" x14ac:dyDescent="0.3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22">
        <f t="shared" si="225"/>
        <v>1.2513513513513512</v>
      </c>
      <c r="P2390" s="3">
        <f t="shared" si="222"/>
        <v>57.875</v>
      </c>
      <c r="Q2390" s="3" t="str">
        <f t="shared" si="223"/>
        <v>technology</v>
      </c>
      <c r="R2390" s="3" t="str">
        <f t="shared" si="224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31" x14ac:dyDescent="0.3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22">
        <f t="shared" si="225"/>
        <v>0.1875</v>
      </c>
      <c r="P2391" s="3">
        <f t="shared" si="222"/>
        <v>30</v>
      </c>
      <c r="Q2391" s="3" t="str">
        <f t="shared" si="223"/>
        <v>technology</v>
      </c>
      <c r="R2391" s="3" t="str">
        <f t="shared" si="224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31" x14ac:dyDescent="0.3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22">
        <f t="shared" si="225"/>
        <v>0</v>
      </c>
      <c r="P2392" s="3" t="e">
        <f t="shared" si="222"/>
        <v>#DIV/0!</v>
      </c>
      <c r="Q2392" s="3" t="str">
        <f t="shared" si="223"/>
        <v>technology</v>
      </c>
      <c r="R2392" s="3" t="str">
        <f t="shared" si="224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x14ac:dyDescent="0.3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22">
        <f t="shared" si="225"/>
        <v>0.125</v>
      </c>
      <c r="P2393" s="3">
        <f t="shared" si="222"/>
        <v>25</v>
      </c>
      <c r="Q2393" s="3" t="str">
        <f t="shared" si="223"/>
        <v>technology</v>
      </c>
      <c r="R2393" s="3" t="str">
        <f t="shared" si="224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31" x14ac:dyDescent="0.3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22">
        <f t="shared" si="225"/>
        <v>0</v>
      </c>
      <c r="P2394" s="3" t="e">
        <f t="shared" si="222"/>
        <v>#DIV/0!</v>
      </c>
      <c r="Q2394" s="3" t="str">
        <f t="shared" si="223"/>
        <v>technology</v>
      </c>
      <c r="R2394" s="3" t="str">
        <f t="shared" si="224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31" x14ac:dyDescent="0.3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22">
        <f t="shared" si="225"/>
        <v>0.05</v>
      </c>
      <c r="P2395" s="3">
        <f t="shared" si="222"/>
        <v>50</v>
      </c>
      <c r="Q2395" s="3" t="str">
        <f t="shared" si="223"/>
        <v>technology</v>
      </c>
      <c r="R2395" s="3" t="str">
        <f t="shared" si="224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31" x14ac:dyDescent="0.3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22">
        <f t="shared" si="225"/>
        <v>0.06</v>
      </c>
      <c r="P2396" s="3">
        <f t="shared" si="222"/>
        <v>1.5</v>
      </c>
      <c r="Q2396" s="3" t="str">
        <f t="shared" si="223"/>
        <v>technology</v>
      </c>
      <c r="R2396" s="3" t="str">
        <f t="shared" si="224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31" x14ac:dyDescent="0.3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22">
        <f t="shared" si="225"/>
        <v>0</v>
      </c>
      <c r="P2397" s="3" t="e">
        <f t="shared" si="222"/>
        <v>#DIV/0!</v>
      </c>
      <c r="Q2397" s="3" t="str">
        <f t="shared" si="223"/>
        <v>technology</v>
      </c>
      <c r="R2397" s="3" t="str">
        <f t="shared" si="224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31" x14ac:dyDescent="0.3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22">
        <f t="shared" si="225"/>
        <v>0.2</v>
      </c>
      <c r="P2398" s="3">
        <f t="shared" si="222"/>
        <v>10</v>
      </c>
      <c r="Q2398" s="3" t="str">
        <f t="shared" si="223"/>
        <v>technology</v>
      </c>
      <c r="R2398" s="3" t="str">
        <f t="shared" si="224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31" x14ac:dyDescent="0.3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22">
        <f t="shared" si="225"/>
        <v>0</v>
      </c>
      <c r="P2399" s="3" t="e">
        <f t="shared" si="222"/>
        <v>#DIV/0!</v>
      </c>
      <c r="Q2399" s="3" t="str">
        <f t="shared" si="223"/>
        <v>technology</v>
      </c>
      <c r="R2399" s="3" t="str">
        <f t="shared" si="224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31" x14ac:dyDescent="0.3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22">
        <f t="shared" si="225"/>
        <v>0</v>
      </c>
      <c r="P2400" s="3" t="e">
        <f t="shared" si="222"/>
        <v>#DIV/0!</v>
      </c>
      <c r="Q2400" s="3" t="str">
        <f t="shared" si="223"/>
        <v>technology</v>
      </c>
      <c r="R2400" s="3" t="str">
        <f t="shared" si="224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31" x14ac:dyDescent="0.3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22">
        <f t="shared" si="225"/>
        <v>0</v>
      </c>
      <c r="P2401" s="3" t="e">
        <f t="shared" si="222"/>
        <v>#DIV/0!</v>
      </c>
      <c r="Q2401" s="3" t="str">
        <f t="shared" si="223"/>
        <v>technology</v>
      </c>
      <c r="R2401" s="3" t="str">
        <f t="shared" si="224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31" x14ac:dyDescent="0.3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22">
        <f t="shared" si="225"/>
        <v>0</v>
      </c>
      <c r="P2402" s="3" t="e">
        <f t="shared" si="222"/>
        <v>#DIV/0!</v>
      </c>
      <c r="Q2402" s="3" t="str">
        <f t="shared" si="223"/>
        <v>technology</v>
      </c>
      <c r="R2402" s="3" t="str">
        <f t="shared" si="224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31" x14ac:dyDescent="0.3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22">
        <f t="shared" si="225"/>
        <v>0.71785714285714286</v>
      </c>
      <c r="P2403" s="3">
        <f t="shared" si="222"/>
        <v>22.333333333333332</v>
      </c>
      <c r="Q2403" s="3" t="str">
        <f t="shared" si="223"/>
        <v>food</v>
      </c>
      <c r="R2403" s="3" t="str">
        <f t="shared" si="224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22">
        <f t="shared" si="225"/>
        <v>0.43333333333333329</v>
      </c>
      <c r="P2404" s="3">
        <f t="shared" si="222"/>
        <v>52</v>
      </c>
      <c r="Q2404" s="3" t="str">
        <f t="shared" si="223"/>
        <v>food</v>
      </c>
      <c r="R2404" s="3" t="str">
        <f t="shared" si="224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31" x14ac:dyDescent="0.3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22">
        <f t="shared" si="225"/>
        <v>16.833333333333332</v>
      </c>
      <c r="P2405" s="3">
        <f t="shared" si="222"/>
        <v>16.833333333333332</v>
      </c>
      <c r="Q2405" s="3" t="str">
        <f t="shared" si="223"/>
        <v>food</v>
      </c>
      <c r="R2405" s="3" t="str">
        <f t="shared" si="224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31" x14ac:dyDescent="0.3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22">
        <f t="shared" si="225"/>
        <v>0</v>
      </c>
      <c r="P2406" s="3" t="e">
        <f t="shared" si="222"/>
        <v>#DIV/0!</v>
      </c>
      <c r="Q2406" s="3" t="str">
        <f t="shared" si="223"/>
        <v>food</v>
      </c>
      <c r="R2406" s="3" t="str">
        <f t="shared" si="224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1" x14ac:dyDescent="0.3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22">
        <f t="shared" si="225"/>
        <v>22.52</v>
      </c>
      <c r="P2407" s="3">
        <f t="shared" si="222"/>
        <v>56.3</v>
      </c>
      <c r="Q2407" s="3" t="str">
        <f t="shared" si="223"/>
        <v>food</v>
      </c>
      <c r="R2407" s="3" t="str">
        <f t="shared" si="224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31" x14ac:dyDescent="0.3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22">
        <f t="shared" si="225"/>
        <v>41.384615384615387</v>
      </c>
      <c r="P2408" s="3">
        <f t="shared" si="222"/>
        <v>84.0625</v>
      </c>
      <c r="Q2408" s="3" t="str">
        <f t="shared" si="223"/>
        <v>food</v>
      </c>
      <c r="R2408" s="3" t="str">
        <f t="shared" si="224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31" x14ac:dyDescent="0.3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22">
        <f t="shared" si="225"/>
        <v>25.259090909090908</v>
      </c>
      <c r="P2409" s="3">
        <f t="shared" si="222"/>
        <v>168.39393939393941</v>
      </c>
      <c r="Q2409" s="3" t="str">
        <f t="shared" si="223"/>
        <v>food</v>
      </c>
      <c r="R2409" s="3" t="str">
        <f t="shared" si="224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1" x14ac:dyDescent="0.3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22">
        <f t="shared" si="225"/>
        <v>0.2</v>
      </c>
      <c r="P2410" s="3">
        <f t="shared" si="222"/>
        <v>15</v>
      </c>
      <c r="Q2410" s="3" t="str">
        <f t="shared" si="223"/>
        <v>food</v>
      </c>
      <c r="R2410" s="3" t="str">
        <f t="shared" si="224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1" x14ac:dyDescent="0.3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22">
        <f t="shared" si="225"/>
        <v>1.8399999999999999</v>
      </c>
      <c r="P2411" s="3">
        <f t="shared" si="222"/>
        <v>76.666666666666671</v>
      </c>
      <c r="Q2411" s="3" t="str">
        <f t="shared" si="223"/>
        <v>food</v>
      </c>
      <c r="R2411" s="3" t="str">
        <f t="shared" si="224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31" x14ac:dyDescent="0.3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22">
        <f t="shared" si="225"/>
        <v>0</v>
      </c>
      <c r="P2412" s="3" t="e">
        <f t="shared" si="222"/>
        <v>#DIV/0!</v>
      </c>
      <c r="Q2412" s="3" t="str">
        <f t="shared" si="223"/>
        <v>food</v>
      </c>
      <c r="R2412" s="3" t="str">
        <f t="shared" si="224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31" x14ac:dyDescent="0.3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22">
        <f t="shared" si="225"/>
        <v>0.60399999999999998</v>
      </c>
      <c r="P2413" s="3">
        <f t="shared" si="222"/>
        <v>50.333333333333336</v>
      </c>
      <c r="Q2413" s="3" t="str">
        <f t="shared" si="223"/>
        <v>food</v>
      </c>
      <c r="R2413" s="3" t="str">
        <f t="shared" si="224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31" x14ac:dyDescent="0.3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22">
        <f t="shared" si="225"/>
        <v>0</v>
      </c>
      <c r="P2414" s="3" t="e">
        <f t="shared" si="222"/>
        <v>#DIV/0!</v>
      </c>
      <c r="Q2414" s="3" t="str">
        <f t="shared" si="223"/>
        <v>food</v>
      </c>
      <c r="R2414" s="3" t="str">
        <f t="shared" si="224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31" x14ac:dyDescent="0.3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22">
        <f t="shared" si="225"/>
        <v>0.83333333333333337</v>
      </c>
      <c r="P2415" s="3">
        <f t="shared" si="222"/>
        <v>8.3333333333333339</v>
      </c>
      <c r="Q2415" s="3" t="str">
        <f t="shared" si="223"/>
        <v>food</v>
      </c>
      <c r="R2415" s="3" t="str">
        <f t="shared" si="224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31" x14ac:dyDescent="0.3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22">
        <f t="shared" si="225"/>
        <v>3.0666666666666664</v>
      </c>
      <c r="P2416" s="3">
        <f t="shared" si="222"/>
        <v>35.384615384615387</v>
      </c>
      <c r="Q2416" s="3" t="str">
        <f t="shared" si="223"/>
        <v>food</v>
      </c>
      <c r="R2416" s="3" t="str">
        <f t="shared" si="224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31" x14ac:dyDescent="0.3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22">
        <f t="shared" si="225"/>
        <v>0.55833333333333335</v>
      </c>
      <c r="P2417" s="3">
        <f t="shared" si="222"/>
        <v>55.833333333333336</v>
      </c>
      <c r="Q2417" s="3" t="str">
        <f t="shared" si="223"/>
        <v>food</v>
      </c>
      <c r="R2417" s="3" t="str">
        <f t="shared" si="224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31" x14ac:dyDescent="0.3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22">
        <f t="shared" si="225"/>
        <v>2.5000000000000001E-2</v>
      </c>
      <c r="P2418" s="3">
        <f t="shared" si="222"/>
        <v>5</v>
      </c>
      <c r="Q2418" s="3" t="str">
        <f t="shared" si="223"/>
        <v>food</v>
      </c>
      <c r="R2418" s="3" t="str">
        <f t="shared" si="224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31" x14ac:dyDescent="0.3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22">
        <f t="shared" si="225"/>
        <v>0</v>
      </c>
      <c r="P2419" s="3" t="e">
        <f t="shared" si="222"/>
        <v>#DIV/0!</v>
      </c>
      <c r="Q2419" s="3" t="str">
        <f t="shared" si="223"/>
        <v>food</v>
      </c>
      <c r="R2419" s="3" t="str">
        <f t="shared" si="224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22">
        <f t="shared" si="225"/>
        <v>0.02</v>
      </c>
      <c r="P2420" s="3">
        <f t="shared" si="222"/>
        <v>1</v>
      </c>
      <c r="Q2420" s="3" t="str">
        <f t="shared" si="223"/>
        <v>food</v>
      </c>
      <c r="R2420" s="3" t="str">
        <f t="shared" si="224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31" x14ac:dyDescent="0.3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22">
        <f t="shared" si="225"/>
        <v>0</v>
      </c>
      <c r="P2421" s="3" t="e">
        <f t="shared" si="222"/>
        <v>#DIV/0!</v>
      </c>
      <c r="Q2421" s="3" t="str">
        <f t="shared" si="223"/>
        <v>food</v>
      </c>
      <c r="R2421" s="3" t="str">
        <f t="shared" si="224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31" x14ac:dyDescent="0.3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22">
        <f t="shared" si="225"/>
        <v>14.825133372851216</v>
      </c>
      <c r="P2422" s="3">
        <f t="shared" si="222"/>
        <v>69.472222222222229</v>
      </c>
      <c r="Q2422" s="3" t="str">
        <f t="shared" si="223"/>
        <v>food</v>
      </c>
      <c r="R2422" s="3" t="str">
        <f t="shared" si="224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x14ac:dyDescent="0.3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22">
        <f t="shared" si="225"/>
        <v>1.6666666666666666E-2</v>
      </c>
      <c r="P2423" s="3">
        <f t="shared" si="222"/>
        <v>1</v>
      </c>
      <c r="Q2423" s="3" t="str">
        <f t="shared" si="223"/>
        <v>food</v>
      </c>
      <c r="R2423" s="3" t="str">
        <f t="shared" si="224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x14ac:dyDescent="0.3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22">
        <f t="shared" si="225"/>
        <v>0.2</v>
      </c>
      <c r="P2424" s="3">
        <f t="shared" si="222"/>
        <v>1</v>
      </c>
      <c r="Q2424" s="3" t="str">
        <f t="shared" si="223"/>
        <v>food</v>
      </c>
      <c r="R2424" s="3" t="str">
        <f t="shared" si="224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31" x14ac:dyDescent="0.3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22">
        <f t="shared" si="225"/>
        <v>1.3333333333333334E-2</v>
      </c>
      <c r="P2425" s="3">
        <f t="shared" si="222"/>
        <v>8</v>
      </c>
      <c r="Q2425" s="3" t="str">
        <f t="shared" si="223"/>
        <v>food</v>
      </c>
      <c r="R2425" s="3" t="str">
        <f t="shared" si="224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x14ac:dyDescent="0.3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22">
        <f t="shared" si="225"/>
        <v>1.24</v>
      </c>
      <c r="P2426" s="3">
        <f t="shared" si="222"/>
        <v>34.444444444444443</v>
      </c>
      <c r="Q2426" s="3" t="str">
        <f t="shared" si="223"/>
        <v>food</v>
      </c>
      <c r="R2426" s="3" t="str">
        <f t="shared" si="224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31" x14ac:dyDescent="0.3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22">
        <f t="shared" si="225"/>
        <v>2.8571428571428574E-2</v>
      </c>
      <c r="P2427" s="3">
        <f t="shared" si="222"/>
        <v>1</v>
      </c>
      <c r="Q2427" s="3" t="str">
        <f t="shared" si="223"/>
        <v>food</v>
      </c>
      <c r="R2427" s="3" t="str">
        <f t="shared" si="224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31" x14ac:dyDescent="0.3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22">
        <f t="shared" si="225"/>
        <v>0</v>
      </c>
      <c r="P2428" s="3" t="e">
        <f t="shared" si="222"/>
        <v>#DIV/0!</v>
      </c>
      <c r="Q2428" s="3" t="str">
        <f t="shared" si="223"/>
        <v>food</v>
      </c>
      <c r="R2428" s="3" t="str">
        <f t="shared" si="224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x14ac:dyDescent="0.3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22">
        <f t="shared" si="225"/>
        <v>2E-3</v>
      </c>
      <c r="P2429" s="3">
        <f t="shared" si="222"/>
        <v>1</v>
      </c>
      <c r="Q2429" s="3" t="str">
        <f t="shared" si="223"/>
        <v>food</v>
      </c>
      <c r="R2429" s="3" t="str">
        <f t="shared" si="224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1" x14ac:dyDescent="0.3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22">
        <f t="shared" si="225"/>
        <v>2.8571428571428571E-3</v>
      </c>
      <c r="P2430" s="3">
        <f t="shared" si="222"/>
        <v>1</v>
      </c>
      <c r="Q2430" s="3" t="str">
        <f t="shared" si="223"/>
        <v>food</v>
      </c>
      <c r="R2430" s="3" t="str">
        <f t="shared" si="224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31" x14ac:dyDescent="0.3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22">
        <f t="shared" si="225"/>
        <v>1.4321428571428572</v>
      </c>
      <c r="P2431" s="3">
        <f t="shared" si="222"/>
        <v>501.25</v>
      </c>
      <c r="Q2431" s="3" t="str">
        <f t="shared" si="223"/>
        <v>food</v>
      </c>
      <c r="R2431" s="3" t="str">
        <f t="shared" si="224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31" x14ac:dyDescent="0.3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22">
        <f t="shared" si="225"/>
        <v>0.70000000000000007</v>
      </c>
      <c r="P2432" s="3">
        <f t="shared" si="222"/>
        <v>10.5</v>
      </c>
      <c r="Q2432" s="3" t="str">
        <f t="shared" si="223"/>
        <v>food</v>
      </c>
      <c r="R2432" s="3" t="str">
        <f t="shared" si="224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x14ac:dyDescent="0.3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22">
        <f t="shared" si="225"/>
        <v>2E-3</v>
      </c>
      <c r="P2433" s="3">
        <f t="shared" si="222"/>
        <v>1</v>
      </c>
      <c r="Q2433" s="3" t="str">
        <f t="shared" si="223"/>
        <v>food</v>
      </c>
      <c r="R2433" s="3" t="str">
        <f t="shared" si="224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31" x14ac:dyDescent="0.3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22">
        <f t="shared" si="225"/>
        <v>1.4285714285714287E-2</v>
      </c>
      <c r="P2434" s="3">
        <f t="shared" ref="P2434:P2497" si="228">E2434/L2434</f>
        <v>1</v>
      </c>
      <c r="Q2434" s="3" t="str">
        <f t="shared" ref="Q2434:Q2497" si="229">LEFT(N2434,FIND("/",N2434)-1)</f>
        <v>food</v>
      </c>
      <c r="R2434" s="3" t="str">
        <f t="shared" ref="R2434:R2497" si="230">RIGHT(N2434,LEN(N2434)-SEARCH("/",N2434))</f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31" x14ac:dyDescent="0.3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22">
        <f t="shared" ref="O2435:O2498" si="231">E2435/D2435*100</f>
        <v>0</v>
      </c>
      <c r="P2435" s="3" t="e">
        <f t="shared" si="228"/>
        <v>#DIV/0!</v>
      </c>
      <c r="Q2435" s="3" t="str">
        <f t="shared" si="229"/>
        <v>food</v>
      </c>
      <c r="R2435" s="3" t="str">
        <f t="shared" si="230"/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31" x14ac:dyDescent="0.3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22">
        <f t="shared" si="231"/>
        <v>0.13</v>
      </c>
      <c r="P2436" s="3">
        <f t="shared" si="228"/>
        <v>13</v>
      </c>
      <c r="Q2436" s="3" t="str">
        <f t="shared" si="229"/>
        <v>food</v>
      </c>
      <c r="R2436" s="3" t="str">
        <f t="shared" si="230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31" x14ac:dyDescent="0.3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22">
        <f t="shared" si="231"/>
        <v>0.48960000000000004</v>
      </c>
      <c r="P2437" s="3">
        <f t="shared" si="228"/>
        <v>306</v>
      </c>
      <c r="Q2437" s="3" t="str">
        <f t="shared" si="229"/>
        <v>food</v>
      </c>
      <c r="R2437" s="3" t="str">
        <f t="shared" si="230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31" x14ac:dyDescent="0.3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22">
        <f t="shared" si="231"/>
        <v>3.8461538461538464E-2</v>
      </c>
      <c r="P2438" s="3">
        <f t="shared" si="228"/>
        <v>22.5</v>
      </c>
      <c r="Q2438" s="3" t="str">
        <f t="shared" si="229"/>
        <v>food</v>
      </c>
      <c r="R2438" s="3" t="str">
        <f t="shared" si="230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31" x14ac:dyDescent="0.3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22">
        <f t="shared" si="231"/>
        <v>0</v>
      </c>
      <c r="P2439" s="3" t="e">
        <f t="shared" si="228"/>
        <v>#DIV/0!</v>
      </c>
      <c r="Q2439" s="3" t="str">
        <f t="shared" si="229"/>
        <v>food</v>
      </c>
      <c r="R2439" s="3" t="str">
        <f t="shared" si="230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6.5" x14ac:dyDescent="0.3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22">
        <f t="shared" si="231"/>
        <v>0.33333333333333337</v>
      </c>
      <c r="P2440" s="3">
        <f t="shared" si="228"/>
        <v>50</v>
      </c>
      <c r="Q2440" s="3" t="str">
        <f t="shared" si="229"/>
        <v>food</v>
      </c>
      <c r="R2440" s="3" t="str">
        <f t="shared" si="230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6.5" x14ac:dyDescent="0.3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22">
        <f t="shared" si="231"/>
        <v>0</v>
      </c>
      <c r="P2441" s="3" t="e">
        <f t="shared" si="228"/>
        <v>#DIV/0!</v>
      </c>
      <c r="Q2441" s="3" t="str">
        <f t="shared" si="229"/>
        <v>food</v>
      </c>
      <c r="R2441" s="3" t="str">
        <f t="shared" si="230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x14ac:dyDescent="0.3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22">
        <f t="shared" si="231"/>
        <v>0.2</v>
      </c>
      <c r="P2442" s="3">
        <f t="shared" si="228"/>
        <v>5</v>
      </c>
      <c r="Q2442" s="3" t="str">
        <f t="shared" si="229"/>
        <v>food</v>
      </c>
      <c r="R2442" s="3" t="str">
        <f t="shared" si="230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x14ac:dyDescent="0.3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22">
        <f t="shared" si="231"/>
        <v>107.88</v>
      </c>
      <c r="P2443" s="3">
        <f t="shared" si="228"/>
        <v>74.22935779816514</v>
      </c>
      <c r="Q2443" s="3" t="str">
        <f t="shared" si="229"/>
        <v>food</v>
      </c>
      <c r="R2443" s="3" t="str">
        <f t="shared" si="230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1" x14ac:dyDescent="0.3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22">
        <f t="shared" si="231"/>
        <v>125.94166666666666</v>
      </c>
      <c r="P2444" s="3">
        <f t="shared" si="228"/>
        <v>81.252688172043008</v>
      </c>
      <c r="Q2444" s="3" t="str">
        <f t="shared" si="229"/>
        <v>food</v>
      </c>
      <c r="R2444" s="3" t="str">
        <f t="shared" si="230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31" x14ac:dyDescent="0.3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22">
        <f t="shared" si="231"/>
        <v>202.51495</v>
      </c>
      <c r="P2445" s="3">
        <f t="shared" si="228"/>
        <v>130.23469453376205</v>
      </c>
      <c r="Q2445" s="3" t="str">
        <f t="shared" si="229"/>
        <v>food</v>
      </c>
      <c r="R2445" s="3" t="str">
        <f t="shared" si="230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31" x14ac:dyDescent="0.3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22">
        <f t="shared" si="231"/>
        <v>108.60000000000001</v>
      </c>
      <c r="P2446" s="3">
        <f t="shared" si="228"/>
        <v>53.409836065573771</v>
      </c>
      <c r="Q2446" s="3" t="str">
        <f t="shared" si="229"/>
        <v>food</v>
      </c>
      <c r="R2446" s="3" t="str">
        <f t="shared" si="230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31" x14ac:dyDescent="0.3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22">
        <f t="shared" si="231"/>
        <v>172.8</v>
      </c>
      <c r="P2447" s="3">
        <f t="shared" si="228"/>
        <v>75.130434782608702</v>
      </c>
      <c r="Q2447" s="3" t="str">
        <f t="shared" si="229"/>
        <v>food</v>
      </c>
      <c r="R2447" s="3" t="str">
        <f t="shared" si="230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31" x14ac:dyDescent="0.3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22">
        <f t="shared" si="231"/>
        <v>167.98</v>
      </c>
      <c r="P2448" s="3">
        <f t="shared" si="228"/>
        <v>75.666666666666671</v>
      </c>
      <c r="Q2448" s="3" t="str">
        <f t="shared" si="229"/>
        <v>food</v>
      </c>
      <c r="R2448" s="3" t="str">
        <f t="shared" si="230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31" x14ac:dyDescent="0.3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22">
        <f t="shared" si="231"/>
        <v>427.20000000000005</v>
      </c>
      <c r="P2449" s="3">
        <f t="shared" si="228"/>
        <v>31.691394658753708</v>
      </c>
      <c r="Q2449" s="3" t="str">
        <f t="shared" si="229"/>
        <v>food</v>
      </c>
      <c r="R2449" s="3" t="str">
        <f t="shared" si="230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31" x14ac:dyDescent="0.3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22">
        <f t="shared" si="231"/>
        <v>107.5</v>
      </c>
      <c r="P2450" s="3">
        <f t="shared" si="228"/>
        <v>47.777777777777779</v>
      </c>
      <c r="Q2450" s="3" t="str">
        <f t="shared" si="229"/>
        <v>food</v>
      </c>
      <c r="R2450" s="3" t="str">
        <f t="shared" si="230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31" x14ac:dyDescent="0.3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22">
        <f t="shared" si="231"/>
        <v>108</v>
      </c>
      <c r="P2451" s="3">
        <f t="shared" si="228"/>
        <v>90</v>
      </c>
      <c r="Q2451" s="3" t="str">
        <f t="shared" si="229"/>
        <v>food</v>
      </c>
      <c r="R2451" s="3" t="str">
        <f t="shared" si="230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31" x14ac:dyDescent="0.3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22">
        <f t="shared" si="231"/>
        <v>101.53353333333335</v>
      </c>
      <c r="P2452" s="3">
        <f t="shared" si="228"/>
        <v>149.31401960784314</v>
      </c>
      <c r="Q2452" s="3" t="str">
        <f t="shared" si="229"/>
        <v>food</v>
      </c>
      <c r="R2452" s="3" t="str">
        <f t="shared" si="230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31" x14ac:dyDescent="0.3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22">
        <f t="shared" si="231"/>
        <v>115.45</v>
      </c>
      <c r="P2453" s="3">
        <f t="shared" si="228"/>
        <v>62.06989247311828</v>
      </c>
      <c r="Q2453" s="3" t="str">
        <f t="shared" si="229"/>
        <v>food</v>
      </c>
      <c r="R2453" s="3" t="str">
        <f t="shared" si="230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31" x14ac:dyDescent="0.3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22">
        <f t="shared" si="231"/>
        <v>133.5</v>
      </c>
      <c r="P2454" s="3">
        <f t="shared" si="228"/>
        <v>53.4</v>
      </c>
      <c r="Q2454" s="3" t="str">
        <f t="shared" si="229"/>
        <v>food</v>
      </c>
      <c r="R2454" s="3" t="str">
        <f t="shared" si="230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31" x14ac:dyDescent="0.3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22">
        <f t="shared" si="231"/>
        <v>154.69999999999999</v>
      </c>
      <c r="P2455" s="3">
        <f t="shared" si="228"/>
        <v>69.268656716417908</v>
      </c>
      <c r="Q2455" s="3" t="str">
        <f t="shared" si="229"/>
        <v>food</v>
      </c>
      <c r="R2455" s="3" t="str">
        <f t="shared" si="230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31" x14ac:dyDescent="0.3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22">
        <f t="shared" si="231"/>
        <v>100.84571428571429</v>
      </c>
      <c r="P2456" s="3">
        <f t="shared" si="228"/>
        <v>271.50769230769231</v>
      </c>
      <c r="Q2456" s="3" t="str">
        <f t="shared" si="229"/>
        <v>food</v>
      </c>
      <c r="R2456" s="3" t="str">
        <f t="shared" si="230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31" x14ac:dyDescent="0.3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22">
        <f t="shared" si="231"/>
        <v>182</v>
      </c>
      <c r="P2457" s="3">
        <f t="shared" si="228"/>
        <v>34.125</v>
      </c>
      <c r="Q2457" s="3" t="str">
        <f t="shared" si="229"/>
        <v>food</v>
      </c>
      <c r="R2457" s="3" t="str">
        <f t="shared" si="230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31" x14ac:dyDescent="0.3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22">
        <f t="shared" si="231"/>
        <v>180.86666666666667</v>
      </c>
      <c r="P2458" s="3">
        <f t="shared" si="228"/>
        <v>40.492537313432834</v>
      </c>
      <c r="Q2458" s="3" t="str">
        <f t="shared" si="229"/>
        <v>food</v>
      </c>
      <c r="R2458" s="3" t="str">
        <f t="shared" si="230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31" x14ac:dyDescent="0.3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22">
        <f t="shared" si="231"/>
        <v>102.30434782608695</v>
      </c>
      <c r="P2459" s="3">
        <f t="shared" si="228"/>
        <v>189.75806451612902</v>
      </c>
      <c r="Q2459" s="3" t="str">
        <f t="shared" si="229"/>
        <v>food</v>
      </c>
      <c r="R2459" s="3" t="str">
        <f t="shared" si="230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31" x14ac:dyDescent="0.3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22">
        <f t="shared" si="231"/>
        <v>110.17999999999999</v>
      </c>
      <c r="P2460" s="3">
        <f t="shared" si="228"/>
        <v>68.862499999999997</v>
      </c>
      <c r="Q2460" s="3" t="str">
        <f t="shared" si="229"/>
        <v>food</v>
      </c>
      <c r="R2460" s="3" t="str">
        <f t="shared" si="230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31" x14ac:dyDescent="0.3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22">
        <f t="shared" si="231"/>
        <v>102.25</v>
      </c>
      <c r="P2461" s="3">
        <f t="shared" si="228"/>
        <v>108.77659574468085</v>
      </c>
      <c r="Q2461" s="3" t="str">
        <f t="shared" si="229"/>
        <v>food</v>
      </c>
      <c r="R2461" s="3" t="str">
        <f t="shared" si="230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31" x14ac:dyDescent="0.3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22">
        <f t="shared" si="231"/>
        <v>100.78823529411764</v>
      </c>
      <c r="P2462" s="3">
        <f t="shared" si="228"/>
        <v>125.98529411764706</v>
      </c>
      <c r="Q2462" s="3" t="str">
        <f t="shared" si="229"/>
        <v>food</v>
      </c>
      <c r="R2462" s="3" t="str">
        <f t="shared" si="230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31" x14ac:dyDescent="0.3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22">
        <f t="shared" si="231"/>
        <v>103.8</v>
      </c>
      <c r="P2463" s="3">
        <f t="shared" si="228"/>
        <v>90.523255813953483</v>
      </c>
      <c r="Q2463" s="3" t="str">
        <f t="shared" si="229"/>
        <v>music</v>
      </c>
      <c r="R2463" s="3" t="str">
        <f t="shared" si="230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31" x14ac:dyDescent="0.3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22">
        <f t="shared" si="231"/>
        <v>110.70833333333334</v>
      </c>
      <c r="P2464" s="3">
        <f t="shared" si="228"/>
        <v>28.880434782608695</v>
      </c>
      <c r="Q2464" s="3" t="str">
        <f t="shared" si="229"/>
        <v>music</v>
      </c>
      <c r="R2464" s="3" t="str">
        <f t="shared" si="230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22">
        <f t="shared" si="231"/>
        <v>116.25000000000001</v>
      </c>
      <c r="P2465" s="3">
        <f t="shared" si="228"/>
        <v>31</v>
      </c>
      <c r="Q2465" s="3" t="str">
        <f t="shared" si="229"/>
        <v>music</v>
      </c>
      <c r="R2465" s="3" t="str">
        <f t="shared" si="230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31" x14ac:dyDescent="0.3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22">
        <f t="shared" si="231"/>
        <v>111.1</v>
      </c>
      <c r="P2466" s="3">
        <f t="shared" si="228"/>
        <v>51.674418604651166</v>
      </c>
      <c r="Q2466" s="3" t="str">
        <f t="shared" si="229"/>
        <v>music</v>
      </c>
      <c r="R2466" s="3" t="str">
        <f t="shared" si="230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1" x14ac:dyDescent="0.3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22">
        <f t="shared" si="231"/>
        <v>180.14285714285714</v>
      </c>
      <c r="P2467" s="3">
        <f t="shared" si="228"/>
        <v>26.270833333333332</v>
      </c>
      <c r="Q2467" s="3" t="str">
        <f t="shared" si="229"/>
        <v>music</v>
      </c>
      <c r="R2467" s="3" t="str">
        <f t="shared" si="230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31" x14ac:dyDescent="0.3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22">
        <f t="shared" si="231"/>
        <v>100</v>
      </c>
      <c r="P2468" s="3">
        <f t="shared" si="228"/>
        <v>48.07692307692308</v>
      </c>
      <c r="Q2468" s="3" t="str">
        <f t="shared" si="229"/>
        <v>music</v>
      </c>
      <c r="R2468" s="3" t="str">
        <f t="shared" si="230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31" x14ac:dyDescent="0.3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22">
        <f t="shared" si="231"/>
        <v>118.5</v>
      </c>
      <c r="P2469" s="3">
        <f t="shared" si="228"/>
        <v>27.558139534883722</v>
      </c>
      <c r="Q2469" s="3" t="str">
        <f t="shared" si="229"/>
        <v>music</v>
      </c>
      <c r="R2469" s="3" t="str">
        <f t="shared" si="230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1" x14ac:dyDescent="0.3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22">
        <f t="shared" si="231"/>
        <v>107.21700000000001</v>
      </c>
      <c r="P2470" s="3">
        <f t="shared" si="228"/>
        <v>36.97137931034483</v>
      </c>
      <c r="Q2470" s="3" t="str">
        <f t="shared" si="229"/>
        <v>music</v>
      </c>
      <c r="R2470" s="3" t="str">
        <f t="shared" si="230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31" x14ac:dyDescent="0.3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22">
        <f t="shared" si="231"/>
        <v>113.66666666666667</v>
      </c>
      <c r="P2471" s="3">
        <f t="shared" si="228"/>
        <v>29.021276595744681</v>
      </c>
      <c r="Q2471" s="3" t="str">
        <f t="shared" si="229"/>
        <v>music</v>
      </c>
      <c r="R2471" s="3" t="str">
        <f t="shared" si="230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31" x14ac:dyDescent="0.3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22">
        <f t="shared" si="231"/>
        <v>103.16400000000002</v>
      </c>
      <c r="P2472" s="3">
        <f t="shared" si="228"/>
        <v>28.65666666666667</v>
      </c>
      <c r="Q2472" s="3" t="str">
        <f t="shared" si="229"/>
        <v>music</v>
      </c>
      <c r="R2472" s="3" t="str">
        <f t="shared" si="230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31" x14ac:dyDescent="0.3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22">
        <f t="shared" si="231"/>
        <v>128</v>
      </c>
      <c r="P2473" s="3">
        <f t="shared" si="228"/>
        <v>37.647058823529413</v>
      </c>
      <c r="Q2473" s="3" t="str">
        <f t="shared" si="229"/>
        <v>music</v>
      </c>
      <c r="R2473" s="3" t="str">
        <f t="shared" si="230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31" x14ac:dyDescent="0.3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22">
        <f t="shared" si="231"/>
        <v>135.76026666666667</v>
      </c>
      <c r="P2474" s="3">
        <f t="shared" si="228"/>
        <v>97.904038461538462</v>
      </c>
      <c r="Q2474" s="3" t="str">
        <f t="shared" si="229"/>
        <v>music</v>
      </c>
      <c r="R2474" s="3" t="str">
        <f t="shared" si="230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31" x14ac:dyDescent="0.3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22">
        <f t="shared" si="231"/>
        <v>100</v>
      </c>
      <c r="P2475" s="3">
        <f t="shared" si="228"/>
        <v>42.553191489361701</v>
      </c>
      <c r="Q2475" s="3" t="str">
        <f t="shared" si="229"/>
        <v>music</v>
      </c>
      <c r="R2475" s="3" t="str">
        <f t="shared" si="230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31" x14ac:dyDescent="0.3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22">
        <f t="shared" si="231"/>
        <v>100.00360000000002</v>
      </c>
      <c r="P2476" s="3">
        <f t="shared" si="228"/>
        <v>131.58368421052631</v>
      </c>
      <c r="Q2476" s="3" t="str">
        <f t="shared" si="229"/>
        <v>music</v>
      </c>
      <c r="R2476" s="3" t="str">
        <f t="shared" si="230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1" x14ac:dyDescent="0.3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22">
        <f t="shared" si="231"/>
        <v>104.71999999999998</v>
      </c>
      <c r="P2477" s="3">
        <f t="shared" si="228"/>
        <v>32.320987654320987</v>
      </c>
      <c r="Q2477" s="3" t="str">
        <f t="shared" si="229"/>
        <v>music</v>
      </c>
      <c r="R2477" s="3" t="str">
        <f t="shared" si="230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31" x14ac:dyDescent="0.3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22">
        <f t="shared" si="231"/>
        <v>105.02249999999999</v>
      </c>
      <c r="P2478" s="3">
        <f t="shared" si="228"/>
        <v>61.103999999999999</v>
      </c>
      <c r="Q2478" s="3" t="str">
        <f t="shared" si="229"/>
        <v>music</v>
      </c>
      <c r="R2478" s="3" t="str">
        <f t="shared" si="230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x14ac:dyDescent="0.3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22">
        <f t="shared" si="231"/>
        <v>171.33333333333334</v>
      </c>
      <c r="P2479" s="3">
        <f t="shared" si="228"/>
        <v>31.341463414634145</v>
      </c>
      <c r="Q2479" s="3" t="str">
        <f t="shared" si="229"/>
        <v>music</v>
      </c>
      <c r="R2479" s="3" t="str">
        <f t="shared" si="230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31" x14ac:dyDescent="0.3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22">
        <f t="shared" si="231"/>
        <v>127.49999999999999</v>
      </c>
      <c r="P2480" s="3">
        <f t="shared" si="228"/>
        <v>129.1139240506329</v>
      </c>
      <c r="Q2480" s="3" t="str">
        <f t="shared" si="229"/>
        <v>music</v>
      </c>
      <c r="R2480" s="3" t="str">
        <f t="shared" si="230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1" x14ac:dyDescent="0.3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22">
        <f t="shared" si="231"/>
        <v>133.44333333333333</v>
      </c>
      <c r="P2481" s="3">
        <f t="shared" si="228"/>
        <v>25.020624999999999</v>
      </c>
      <c r="Q2481" s="3" t="str">
        <f t="shared" si="229"/>
        <v>music</v>
      </c>
      <c r="R2481" s="3" t="str">
        <f t="shared" si="230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31" x14ac:dyDescent="0.3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22">
        <f t="shared" si="231"/>
        <v>100</v>
      </c>
      <c r="P2482" s="3">
        <f t="shared" si="228"/>
        <v>250</v>
      </c>
      <c r="Q2482" s="3" t="str">
        <f t="shared" si="229"/>
        <v>music</v>
      </c>
      <c r="R2482" s="3" t="str">
        <f t="shared" si="230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31" x14ac:dyDescent="0.3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22">
        <f t="shared" si="231"/>
        <v>112.91099999999999</v>
      </c>
      <c r="P2483" s="3">
        <f t="shared" si="228"/>
        <v>47.541473684210523</v>
      </c>
      <c r="Q2483" s="3" t="str">
        <f t="shared" si="229"/>
        <v>music</v>
      </c>
      <c r="R2483" s="3" t="str">
        <f t="shared" si="230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31" x14ac:dyDescent="0.3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22">
        <f t="shared" si="231"/>
        <v>100.1</v>
      </c>
      <c r="P2484" s="3">
        <f t="shared" si="228"/>
        <v>40.04</v>
      </c>
      <c r="Q2484" s="3" t="str">
        <f t="shared" si="229"/>
        <v>music</v>
      </c>
      <c r="R2484" s="3" t="str">
        <f t="shared" si="230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1" x14ac:dyDescent="0.3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22">
        <f t="shared" si="231"/>
        <v>113.72727272727272</v>
      </c>
      <c r="P2485" s="3">
        <f t="shared" si="228"/>
        <v>65.84210526315789</v>
      </c>
      <c r="Q2485" s="3" t="str">
        <f t="shared" si="229"/>
        <v>music</v>
      </c>
      <c r="R2485" s="3" t="str">
        <f t="shared" si="230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31" x14ac:dyDescent="0.3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22">
        <f t="shared" si="231"/>
        <v>119.31742857142855</v>
      </c>
      <c r="P2486" s="3">
        <f t="shared" si="228"/>
        <v>46.401222222222216</v>
      </c>
      <c r="Q2486" s="3" t="str">
        <f t="shared" si="229"/>
        <v>music</v>
      </c>
      <c r="R2486" s="3" t="str">
        <f t="shared" si="230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31" x14ac:dyDescent="0.3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22">
        <f t="shared" si="231"/>
        <v>103.25</v>
      </c>
      <c r="P2487" s="3">
        <f t="shared" si="228"/>
        <v>50.365853658536587</v>
      </c>
      <c r="Q2487" s="3" t="str">
        <f t="shared" si="229"/>
        <v>music</v>
      </c>
      <c r="R2487" s="3" t="str">
        <f t="shared" si="230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31" x14ac:dyDescent="0.3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22">
        <f t="shared" si="231"/>
        <v>265.66666666666669</v>
      </c>
      <c r="P2488" s="3">
        <f t="shared" si="228"/>
        <v>26.566666666666666</v>
      </c>
      <c r="Q2488" s="3" t="str">
        <f t="shared" si="229"/>
        <v>music</v>
      </c>
      <c r="R2488" s="3" t="str">
        <f t="shared" si="230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31" x14ac:dyDescent="0.3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22">
        <f t="shared" si="231"/>
        <v>100.05066666666667</v>
      </c>
      <c r="P2489" s="3">
        <f t="shared" si="228"/>
        <v>39.493684210526318</v>
      </c>
      <c r="Q2489" s="3" t="str">
        <f t="shared" si="229"/>
        <v>music</v>
      </c>
      <c r="R2489" s="3" t="str">
        <f t="shared" si="230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31" x14ac:dyDescent="0.3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22">
        <f t="shared" si="231"/>
        <v>106.69999999999999</v>
      </c>
      <c r="P2490" s="3">
        <f t="shared" si="228"/>
        <v>49.246153846153845</v>
      </c>
      <c r="Q2490" s="3" t="str">
        <f t="shared" si="229"/>
        <v>music</v>
      </c>
      <c r="R2490" s="3" t="str">
        <f t="shared" si="230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31" x14ac:dyDescent="0.3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22">
        <f t="shared" si="231"/>
        <v>133.67142857142858</v>
      </c>
      <c r="P2491" s="3">
        <f t="shared" si="228"/>
        <v>62.38</v>
      </c>
      <c r="Q2491" s="3" t="str">
        <f t="shared" si="229"/>
        <v>music</v>
      </c>
      <c r="R2491" s="3" t="str">
        <f t="shared" si="230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31" x14ac:dyDescent="0.3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22">
        <f t="shared" si="231"/>
        <v>121.39999999999999</v>
      </c>
      <c r="P2492" s="3">
        <f t="shared" si="228"/>
        <v>37.9375</v>
      </c>
      <c r="Q2492" s="3" t="str">
        <f t="shared" si="229"/>
        <v>music</v>
      </c>
      <c r="R2492" s="3" t="str">
        <f t="shared" si="230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31" x14ac:dyDescent="0.3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22">
        <f t="shared" si="231"/>
        <v>103.2</v>
      </c>
      <c r="P2493" s="3">
        <f t="shared" si="228"/>
        <v>51.6</v>
      </c>
      <c r="Q2493" s="3" t="str">
        <f t="shared" si="229"/>
        <v>music</v>
      </c>
      <c r="R2493" s="3" t="str">
        <f t="shared" si="230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x14ac:dyDescent="0.3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22">
        <f t="shared" si="231"/>
        <v>125</v>
      </c>
      <c r="P2494" s="3">
        <f t="shared" si="228"/>
        <v>27.777777777777779</v>
      </c>
      <c r="Q2494" s="3" t="str">
        <f t="shared" si="229"/>
        <v>music</v>
      </c>
      <c r="R2494" s="3" t="str">
        <f t="shared" si="230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31" x14ac:dyDescent="0.3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22">
        <f t="shared" si="231"/>
        <v>128.69999999999999</v>
      </c>
      <c r="P2495" s="3">
        <f t="shared" si="228"/>
        <v>99.382239382239376</v>
      </c>
      <c r="Q2495" s="3" t="str">
        <f t="shared" si="229"/>
        <v>music</v>
      </c>
      <c r="R2495" s="3" t="str">
        <f t="shared" si="230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31" x14ac:dyDescent="0.3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22">
        <f t="shared" si="231"/>
        <v>101.00533333333333</v>
      </c>
      <c r="P2496" s="3">
        <f t="shared" si="228"/>
        <v>38.848205128205123</v>
      </c>
      <c r="Q2496" s="3" t="str">
        <f t="shared" si="229"/>
        <v>music</v>
      </c>
      <c r="R2496" s="3" t="str">
        <f t="shared" si="230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31" x14ac:dyDescent="0.3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22">
        <f t="shared" si="231"/>
        <v>127.53666666666665</v>
      </c>
      <c r="P2497" s="3">
        <f t="shared" si="228"/>
        <v>45.548809523809524</v>
      </c>
      <c r="Q2497" s="3" t="str">
        <f t="shared" si="229"/>
        <v>music</v>
      </c>
      <c r="R2497" s="3" t="str">
        <f t="shared" si="230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x14ac:dyDescent="0.3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22">
        <f t="shared" si="231"/>
        <v>100</v>
      </c>
      <c r="P2498" s="3">
        <f t="shared" ref="P2498:P2561" si="234">E2498/L2498</f>
        <v>600</v>
      </c>
      <c r="Q2498" s="3" t="str">
        <f t="shared" ref="Q2498:Q2561" si="235">LEFT(N2498,FIND("/",N2498)-1)</f>
        <v>music</v>
      </c>
      <c r="R2498" s="3" t="str">
        <f t="shared" ref="R2498:R2561" si="236">RIGHT(N2498,LEN(N2498)-SEARCH("/",N2498))</f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31" x14ac:dyDescent="0.3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22">
        <f t="shared" ref="O2499:O2562" si="237">E2499/D2499*100</f>
        <v>112.7715</v>
      </c>
      <c r="P2499" s="3">
        <f t="shared" si="234"/>
        <v>80.551071428571419</v>
      </c>
      <c r="Q2499" s="3" t="str">
        <f t="shared" si="235"/>
        <v>music</v>
      </c>
      <c r="R2499" s="3" t="str">
        <f t="shared" si="236"/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31" x14ac:dyDescent="0.3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22">
        <f t="shared" si="237"/>
        <v>105.60000000000001</v>
      </c>
      <c r="P2500" s="3">
        <f t="shared" si="234"/>
        <v>52.8</v>
      </c>
      <c r="Q2500" s="3" t="str">
        <f t="shared" si="235"/>
        <v>music</v>
      </c>
      <c r="R2500" s="3" t="str">
        <f t="shared" si="236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31" x14ac:dyDescent="0.3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22">
        <f t="shared" si="237"/>
        <v>202.625</v>
      </c>
      <c r="P2501" s="3">
        <f t="shared" si="234"/>
        <v>47.676470588235297</v>
      </c>
      <c r="Q2501" s="3" t="str">
        <f t="shared" si="235"/>
        <v>music</v>
      </c>
      <c r="R2501" s="3" t="str">
        <f t="shared" si="236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31" x14ac:dyDescent="0.3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22">
        <f t="shared" si="237"/>
        <v>113.33333333333333</v>
      </c>
      <c r="P2502" s="3">
        <f t="shared" si="234"/>
        <v>23.448275862068964</v>
      </c>
      <c r="Q2502" s="3" t="str">
        <f t="shared" si="235"/>
        <v>music</v>
      </c>
      <c r="R2502" s="3" t="str">
        <f t="shared" si="236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31" x14ac:dyDescent="0.3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22">
        <f t="shared" si="237"/>
        <v>2.5545454545454547</v>
      </c>
      <c r="P2503" s="3">
        <f t="shared" si="234"/>
        <v>40.142857142857146</v>
      </c>
      <c r="Q2503" s="3" t="str">
        <f t="shared" si="235"/>
        <v>food</v>
      </c>
      <c r="R2503" s="3" t="str">
        <f t="shared" si="236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31" x14ac:dyDescent="0.3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22">
        <f t="shared" si="237"/>
        <v>7.8181818181818186E-2</v>
      </c>
      <c r="P2504" s="3">
        <f t="shared" si="234"/>
        <v>17.2</v>
      </c>
      <c r="Q2504" s="3" t="str">
        <f t="shared" si="235"/>
        <v>food</v>
      </c>
      <c r="R2504" s="3" t="str">
        <f t="shared" si="236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31" x14ac:dyDescent="0.3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22">
        <f t="shared" si="237"/>
        <v>0</v>
      </c>
      <c r="P2505" s="3" t="e">
        <f t="shared" si="234"/>
        <v>#DIV/0!</v>
      </c>
      <c r="Q2505" s="3" t="str">
        <f t="shared" si="235"/>
        <v>food</v>
      </c>
      <c r="R2505" s="3" t="str">
        <f t="shared" si="236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1" x14ac:dyDescent="0.3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22">
        <f t="shared" si="237"/>
        <v>0</v>
      </c>
      <c r="P2506" s="3" t="e">
        <f t="shared" si="234"/>
        <v>#DIV/0!</v>
      </c>
      <c r="Q2506" s="3" t="str">
        <f t="shared" si="235"/>
        <v>food</v>
      </c>
      <c r="R2506" s="3" t="str">
        <f t="shared" si="236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46.5" x14ac:dyDescent="0.3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22">
        <f t="shared" si="237"/>
        <v>0</v>
      </c>
      <c r="P2507" s="3" t="e">
        <f t="shared" si="234"/>
        <v>#DIV/0!</v>
      </c>
      <c r="Q2507" s="3" t="str">
        <f t="shared" si="235"/>
        <v>food</v>
      </c>
      <c r="R2507" s="3" t="str">
        <f t="shared" si="236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31" x14ac:dyDescent="0.3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22">
        <f t="shared" si="237"/>
        <v>0.6</v>
      </c>
      <c r="P2508" s="3">
        <f t="shared" si="234"/>
        <v>15</v>
      </c>
      <c r="Q2508" s="3" t="str">
        <f t="shared" si="235"/>
        <v>food</v>
      </c>
      <c r="R2508" s="3" t="str">
        <f t="shared" si="236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22">
        <f t="shared" si="237"/>
        <v>0</v>
      </c>
      <c r="P2509" s="3" t="e">
        <f t="shared" si="234"/>
        <v>#DIV/0!</v>
      </c>
      <c r="Q2509" s="3" t="str">
        <f t="shared" si="235"/>
        <v>food</v>
      </c>
      <c r="R2509" s="3" t="str">
        <f t="shared" si="236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31" x14ac:dyDescent="0.3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22">
        <f t="shared" si="237"/>
        <v>0</v>
      </c>
      <c r="P2510" s="3" t="e">
        <f t="shared" si="234"/>
        <v>#DIV/0!</v>
      </c>
      <c r="Q2510" s="3" t="str">
        <f t="shared" si="235"/>
        <v>food</v>
      </c>
      <c r="R2510" s="3" t="str">
        <f t="shared" si="236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31" x14ac:dyDescent="0.3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22">
        <f t="shared" si="237"/>
        <v>1.0526315789473684</v>
      </c>
      <c r="P2511" s="3">
        <f t="shared" si="234"/>
        <v>35.714285714285715</v>
      </c>
      <c r="Q2511" s="3" t="str">
        <f t="shared" si="235"/>
        <v>food</v>
      </c>
      <c r="R2511" s="3" t="str">
        <f t="shared" si="236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31" x14ac:dyDescent="0.3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22">
        <f t="shared" si="237"/>
        <v>0.15</v>
      </c>
      <c r="P2512" s="3">
        <f t="shared" si="234"/>
        <v>37.5</v>
      </c>
      <c r="Q2512" s="3" t="str">
        <f t="shared" si="235"/>
        <v>food</v>
      </c>
      <c r="R2512" s="3" t="str">
        <f t="shared" si="236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31" x14ac:dyDescent="0.3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22">
        <f t="shared" si="237"/>
        <v>0</v>
      </c>
      <c r="P2513" s="3" t="e">
        <f t="shared" si="234"/>
        <v>#DIV/0!</v>
      </c>
      <c r="Q2513" s="3" t="str">
        <f t="shared" si="235"/>
        <v>food</v>
      </c>
      <c r="R2513" s="3" t="str">
        <f t="shared" si="236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31" x14ac:dyDescent="0.3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22">
        <f t="shared" si="237"/>
        <v>0</v>
      </c>
      <c r="P2514" s="3" t="e">
        <f t="shared" si="234"/>
        <v>#DIV/0!</v>
      </c>
      <c r="Q2514" s="3" t="str">
        <f t="shared" si="235"/>
        <v>food</v>
      </c>
      <c r="R2514" s="3" t="str">
        <f t="shared" si="236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31" x14ac:dyDescent="0.3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22">
        <f t="shared" si="237"/>
        <v>0</v>
      </c>
      <c r="P2515" s="3" t="e">
        <f t="shared" si="234"/>
        <v>#DIV/0!</v>
      </c>
      <c r="Q2515" s="3" t="str">
        <f t="shared" si="235"/>
        <v>food</v>
      </c>
      <c r="R2515" s="3" t="str">
        <f t="shared" si="236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31" x14ac:dyDescent="0.3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22">
        <f t="shared" si="237"/>
        <v>1.7500000000000002</v>
      </c>
      <c r="P2516" s="3">
        <f t="shared" si="234"/>
        <v>52.5</v>
      </c>
      <c r="Q2516" s="3" t="str">
        <f t="shared" si="235"/>
        <v>food</v>
      </c>
      <c r="R2516" s="3" t="str">
        <f t="shared" si="236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31" x14ac:dyDescent="0.3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22">
        <f t="shared" si="237"/>
        <v>18.600000000000001</v>
      </c>
      <c r="P2517" s="3">
        <f t="shared" si="234"/>
        <v>77.5</v>
      </c>
      <c r="Q2517" s="3" t="str">
        <f t="shared" si="235"/>
        <v>food</v>
      </c>
      <c r="R2517" s="3" t="str">
        <f t="shared" si="236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31" x14ac:dyDescent="0.3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22">
        <f t="shared" si="237"/>
        <v>0</v>
      </c>
      <c r="P2518" s="3" t="e">
        <f t="shared" si="234"/>
        <v>#DIV/0!</v>
      </c>
      <c r="Q2518" s="3" t="str">
        <f t="shared" si="235"/>
        <v>food</v>
      </c>
      <c r="R2518" s="3" t="str">
        <f t="shared" si="236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31" x14ac:dyDescent="0.3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22">
        <f t="shared" si="237"/>
        <v>9.8166666666666664</v>
      </c>
      <c r="P2519" s="3">
        <f t="shared" si="234"/>
        <v>53.545454545454547</v>
      </c>
      <c r="Q2519" s="3" t="str">
        <f t="shared" si="235"/>
        <v>food</v>
      </c>
      <c r="R2519" s="3" t="str">
        <f t="shared" si="236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31" x14ac:dyDescent="0.3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22">
        <f t="shared" si="237"/>
        <v>0</v>
      </c>
      <c r="P2520" s="3" t="e">
        <f t="shared" si="234"/>
        <v>#DIV/0!</v>
      </c>
      <c r="Q2520" s="3" t="str">
        <f t="shared" si="235"/>
        <v>food</v>
      </c>
      <c r="R2520" s="3" t="str">
        <f t="shared" si="236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1" x14ac:dyDescent="0.3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22">
        <f t="shared" si="237"/>
        <v>4.3333333333333335E-2</v>
      </c>
      <c r="P2521" s="3">
        <f t="shared" si="234"/>
        <v>16.25</v>
      </c>
      <c r="Q2521" s="3" t="str">
        <f t="shared" si="235"/>
        <v>food</v>
      </c>
      <c r="R2521" s="3" t="str">
        <f t="shared" si="236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31" x14ac:dyDescent="0.3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22">
        <f t="shared" si="237"/>
        <v>0</v>
      </c>
      <c r="P2522" s="3" t="e">
        <f t="shared" si="234"/>
        <v>#DIV/0!</v>
      </c>
      <c r="Q2522" s="3" t="str">
        <f t="shared" si="235"/>
        <v>food</v>
      </c>
      <c r="R2522" s="3" t="str">
        <f t="shared" si="236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31" x14ac:dyDescent="0.3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22">
        <f t="shared" si="237"/>
        <v>109.48792</v>
      </c>
      <c r="P2523" s="3">
        <f t="shared" si="234"/>
        <v>103.68174242424243</v>
      </c>
      <c r="Q2523" s="3" t="str">
        <f t="shared" si="235"/>
        <v>music</v>
      </c>
      <c r="R2523" s="3" t="str">
        <f t="shared" si="236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31" x14ac:dyDescent="0.3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22">
        <f t="shared" si="237"/>
        <v>100</v>
      </c>
      <c r="P2524" s="3">
        <f t="shared" si="234"/>
        <v>185.18518518518519</v>
      </c>
      <c r="Q2524" s="3" t="str">
        <f t="shared" si="235"/>
        <v>music</v>
      </c>
      <c r="R2524" s="3" t="str">
        <f t="shared" si="236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31" x14ac:dyDescent="0.3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22">
        <f t="shared" si="237"/>
        <v>156.44444444444446</v>
      </c>
      <c r="P2525" s="3">
        <f t="shared" si="234"/>
        <v>54.153846153846153</v>
      </c>
      <c r="Q2525" s="3" t="str">
        <f t="shared" si="235"/>
        <v>music</v>
      </c>
      <c r="R2525" s="3" t="str">
        <f t="shared" si="236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1" x14ac:dyDescent="0.3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22">
        <f t="shared" si="237"/>
        <v>101.6</v>
      </c>
      <c r="P2526" s="3">
        <f t="shared" si="234"/>
        <v>177.2093023255814</v>
      </c>
      <c r="Q2526" s="3" t="str">
        <f t="shared" si="235"/>
        <v>music</v>
      </c>
      <c r="R2526" s="3" t="str">
        <f t="shared" si="236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31" x14ac:dyDescent="0.3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22">
        <f t="shared" si="237"/>
        <v>100.325</v>
      </c>
      <c r="P2527" s="3">
        <f t="shared" si="234"/>
        <v>100.325</v>
      </c>
      <c r="Q2527" s="3" t="str">
        <f t="shared" si="235"/>
        <v>music</v>
      </c>
      <c r="R2527" s="3" t="str">
        <f t="shared" si="236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31" x14ac:dyDescent="0.3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22">
        <f t="shared" si="237"/>
        <v>112.94999999999999</v>
      </c>
      <c r="P2528" s="3">
        <f t="shared" si="234"/>
        <v>136.90909090909091</v>
      </c>
      <c r="Q2528" s="3" t="str">
        <f t="shared" si="235"/>
        <v>music</v>
      </c>
      <c r="R2528" s="3" t="str">
        <f t="shared" si="236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31" x14ac:dyDescent="0.3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22">
        <f t="shared" si="237"/>
        <v>102.125</v>
      </c>
      <c r="P2529" s="3">
        <f t="shared" si="234"/>
        <v>57.535211267605632</v>
      </c>
      <c r="Q2529" s="3" t="str">
        <f t="shared" si="235"/>
        <v>music</v>
      </c>
      <c r="R2529" s="3" t="str">
        <f t="shared" si="236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31" x14ac:dyDescent="0.3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22">
        <f t="shared" si="237"/>
        <v>107.24974999999999</v>
      </c>
      <c r="P2530" s="3">
        <f t="shared" si="234"/>
        <v>52.962839506172834</v>
      </c>
      <c r="Q2530" s="3" t="str">
        <f t="shared" si="235"/>
        <v>music</v>
      </c>
      <c r="R2530" s="3" t="str">
        <f t="shared" si="236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x14ac:dyDescent="0.3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22">
        <f t="shared" si="237"/>
        <v>104.28333333333333</v>
      </c>
      <c r="P2531" s="3">
        <f t="shared" si="234"/>
        <v>82.328947368421055</v>
      </c>
      <c r="Q2531" s="3" t="str">
        <f t="shared" si="235"/>
        <v>music</v>
      </c>
      <c r="R2531" s="3" t="str">
        <f t="shared" si="236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31" x14ac:dyDescent="0.3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22">
        <f t="shared" si="237"/>
        <v>100</v>
      </c>
      <c r="P2532" s="3">
        <f t="shared" si="234"/>
        <v>135.41666666666666</v>
      </c>
      <c r="Q2532" s="3" t="str">
        <f t="shared" si="235"/>
        <v>music</v>
      </c>
      <c r="R2532" s="3" t="str">
        <f t="shared" si="236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31" x14ac:dyDescent="0.3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22">
        <f t="shared" si="237"/>
        <v>100.4</v>
      </c>
      <c r="P2533" s="3">
        <f t="shared" si="234"/>
        <v>74.06557377049181</v>
      </c>
      <c r="Q2533" s="3" t="str">
        <f t="shared" si="235"/>
        <v>music</v>
      </c>
      <c r="R2533" s="3" t="str">
        <f t="shared" si="236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31" x14ac:dyDescent="0.3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22">
        <f t="shared" si="237"/>
        <v>126.125</v>
      </c>
      <c r="P2534" s="3">
        <f t="shared" si="234"/>
        <v>84.083333333333329</v>
      </c>
      <c r="Q2534" s="3" t="str">
        <f t="shared" si="235"/>
        <v>music</v>
      </c>
      <c r="R2534" s="3" t="str">
        <f t="shared" si="236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31" x14ac:dyDescent="0.3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22">
        <f t="shared" si="237"/>
        <v>110.66666666666667</v>
      </c>
      <c r="P2535" s="3">
        <f t="shared" si="234"/>
        <v>61.029411764705884</v>
      </c>
      <c r="Q2535" s="3" t="str">
        <f t="shared" si="235"/>
        <v>music</v>
      </c>
      <c r="R2535" s="3" t="str">
        <f t="shared" si="236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46.5" x14ac:dyDescent="0.3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22">
        <f t="shared" si="237"/>
        <v>105</v>
      </c>
      <c r="P2536" s="3">
        <f t="shared" si="234"/>
        <v>150</v>
      </c>
      <c r="Q2536" s="3" t="str">
        <f t="shared" si="235"/>
        <v>music</v>
      </c>
      <c r="R2536" s="3" t="str">
        <f t="shared" si="236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3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22">
        <f t="shared" si="237"/>
        <v>103.77499999999999</v>
      </c>
      <c r="P2537" s="3">
        <f t="shared" si="234"/>
        <v>266.08974358974359</v>
      </c>
      <c r="Q2537" s="3" t="str">
        <f t="shared" si="235"/>
        <v>music</v>
      </c>
      <c r="R2537" s="3" t="str">
        <f t="shared" si="236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31" x14ac:dyDescent="0.3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22">
        <f t="shared" si="237"/>
        <v>115.99999999999999</v>
      </c>
      <c r="P2538" s="3">
        <f t="shared" si="234"/>
        <v>7.25</v>
      </c>
      <c r="Q2538" s="3" t="str">
        <f t="shared" si="235"/>
        <v>music</v>
      </c>
      <c r="R2538" s="3" t="str">
        <f t="shared" si="236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31" x14ac:dyDescent="0.3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22">
        <f t="shared" si="237"/>
        <v>110.00000000000001</v>
      </c>
      <c r="P2539" s="3">
        <f t="shared" si="234"/>
        <v>100</v>
      </c>
      <c r="Q2539" s="3" t="str">
        <f t="shared" si="235"/>
        <v>music</v>
      </c>
      <c r="R2539" s="3" t="str">
        <f t="shared" si="236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1" x14ac:dyDescent="0.3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22">
        <f t="shared" si="237"/>
        <v>113.01761111111111</v>
      </c>
      <c r="P2540" s="3">
        <f t="shared" si="234"/>
        <v>109.96308108108107</v>
      </c>
      <c r="Q2540" s="3" t="str">
        <f t="shared" si="235"/>
        <v>music</v>
      </c>
      <c r="R2540" s="3" t="str">
        <f t="shared" si="236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31" x14ac:dyDescent="0.3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22">
        <f t="shared" si="237"/>
        <v>100.25</v>
      </c>
      <c r="P2541" s="3">
        <f t="shared" si="234"/>
        <v>169.91525423728814</v>
      </c>
      <c r="Q2541" s="3" t="str">
        <f t="shared" si="235"/>
        <v>music</v>
      </c>
      <c r="R2541" s="3" t="str">
        <f t="shared" si="236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31" x14ac:dyDescent="0.3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22">
        <f t="shared" si="237"/>
        <v>103.4</v>
      </c>
      <c r="P2542" s="3">
        <f t="shared" si="234"/>
        <v>95.740740740740748</v>
      </c>
      <c r="Q2542" s="3" t="str">
        <f t="shared" si="235"/>
        <v>music</v>
      </c>
      <c r="R2542" s="3" t="str">
        <f t="shared" si="236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31" x14ac:dyDescent="0.3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22">
        <f t="shared" si="237"/>
        <v>107.02857142857142</v>
      </c>
      <c r="P2543" s="3">
        <f t="shared" si="234"/>
        <v>59.460317460317462</v>
      </c>
      <c r="Q2543" s="3" t="str">
        <f t="shared" si="235"/>
        <v>music</v>
      </c>
      <c r="R2543" s="3" t="str">
        <f t="shared" si="236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31" x14ac:dyDescent="0.3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22">
        <f t="shared" si="237"/>
        <v>103.57142857142858</v>
      </c>
      <c r="P2544" s="3">
        <f t="shared" si="234"/>
        <v>55.769230769230766</v>
      </c>
      <c r="Q2544" s="3" t="str">
        <f t="shared" si="235"/>
        <v>music</v>
      </c>
      <c r="R2544" s="3" t="str">
        <f t="shared" si="236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31" x14ac:dyDescent="0.3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22">
        <f t="shared" si="237"/>
        <v>156.4</v>
      </c>
      <c r="P2545" s="3">
        <f t="shared" si="234"/>
        <v>30.076923076923077</v>
      </c>
      <c r="Q2545" s="3" t="str">
        <f t="shared" si="235"/>
        <v>music</v>
      </c>
      <c r="R2545" s="3" t="str">
        <f t="shared" si="236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31" x14ac:dyDescent="0.3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22">
        <f t="shared" si="237"/>
        <v>100.82</v>
      </c>
      <c r="P2546" s="3">
        <f t="shared" si="234"/>
        <v>88.438596491228068</v>
      </c>
      <c r="Q2546" s="3" t="str">
        <f t="shared" si="235"/>
        <v>music</v>
      </c>
      <c r="R2546" s="3" t="str">
        <f t="shared" si="236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31" x14ac:dyDescent="0.3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22">
        <f t="shared" si="237"/>
        <v>195.3</v>
      </c>
      <c r="P2547" s="3">
        <f t="shared" si="234"/>
        <v>64.032786885245898</v>
      </c>
      <c r="Q2547" s="3" t="str">
        <f t="shared" si="235"/>
        <v>music</v>
      </c>
      <c r="R2547" s="3" t="str">
        <f t="shared" si="236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31" x14ac:dyDescent="0.3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22">
        <f t="shared" si="237"/>
        <v>111.71428571428572</v>
      </c>
      <c r="P2548" s="3">
        <f t="shared" si="234"/>
        <v>60.153846153846153</v>
      </c>
      <c r="Q2548" s="3" t="str">
        <f t="shared" si="235"/>
        <v>music</v>
      </c>
      <c r="R2548" s="3" t="str">
        <f t="shared" si="236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31" x14ac:dyDescent="0.3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22">
        <f t="shared" si="237"/>
        <v>119.85454545454546</v>
      </c>
      <c r="P2549" s="3">
        <f t="shared" si="234"/>
        <v>49.194029850746269</v>
      </c>
      <c r="Q2549" s="3" t="str">
        <f t="shared" si="235"/>
        <v>music</v>
      </c>
      <c r="R2549" s="3" t="str">
        <f t="shared" si="236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31" x14ac:dyDescent="0.3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22">
        <f t="shared" si="237"/>
        <v>101.85</v>
      </c>
      <c r="P2550" s="3">
        <f t="shared" si="234"/>
        <v>165.16216216216216</v>
      </c>
      <c r="Q2550" s="3" t="str">
        <f t="shared" si="235"/>
        <v>music</v>
      </c>
      <c r="R2550" s="3" t="str">
        <f t="shared" si="236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31" x14ac:dyDescent="0.3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22">
        <f t="shared" si="237"/>
        <v>102.80254777070064</v>
      </c>
      <c r="P2551" s="3">
        <f t="shared" si="234"/>
        <v>43.621621621621621</v>
      </c>
      <c r="Q2551" s="3" t="str">
        <f t="shared" si="235"/>
        <v>music</v>
      </c>
      <c r="R2551" s="3" t="str">
        <f t="shared" si="236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31" x14ac:dyDescent="0.3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22">
        <f t="shared" si="237"/>
        <v>100.84615384615385</v>
      </c>
      <c r="P2552" s="3">
        <f t="shared" si="234"/>
        <v>43.7</v>
      </c>
      <c r="Q2552" s="3" t="str">
        <f t="shared" si="235"/>
        <v>music</v>
      </c>
      <c r="R2552" s="3" t="str">
        <f t="shared" si="236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31" x14ac:dyDescent="0.3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22">
        <f t="shared" si="237"/>
        <v>102.73469387755102</v>
      </c>
      <c r="P2553" s="3">
        <f t="shared" si="234"/>
        <v>67.419642857142861</v>
      </c>
      <c r="Q2553" s="3" t="str">
        <f t="shared" si="235"/>
        <v>music</v>
      </c>
      <c r="R2553" s="3" t="str">
        <f t="shared" si="236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31" x14ac:dyDescent="0.3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22">
        <f t="shared" si="237"/>
        <v>106.5</v>
      </c>
      <c r="P2554" s="3">
        <f t="shared" si="234"/>
        <v>177.5</v>
      </c>
      <c r="Q2554" s="3" t="str">
        <f t="shared" si="235"/>
        <v>music</v>
      </c>
      <c r="R2554" s="3" t="str">
        <f t="shared" si="236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31" x14ac:dyDescent="0.3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22">
        <f t="shared" si="237"/>
        <v>155.53333333333333</v>
      </c>
      <c r="P2555" s="3">
        <f t="shared" si="234"/>
        <v>38.883333333333333</v>
      </c>
      <c r="Q2555" s="3" t="str">
        <f t="shared" si="235"/>
        <v>music</v>
      </c>
      <c r="R2555" s="3" t="str">
        <f t="shared" si="236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31" x14ac:dyDescent="0.3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22">
        <f t="shared" si="237"/>
        <v>122.8</v>
      </c>
      <c r="P2556" s="3">
        <f t="shared" si="234"/>
        <v>54.985074626865675</v>
      </c>
      <c r="Q2556" s="3" t="str">
        <f t="shared" si="235"/>
        <v>music</v>
      </c>
      <c r="R2556" s="3" t="str">
        <f t="shared" si="236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31" x14ac:dyDescent="0.3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22">
        <f t="shared" si="237"/>
        <v>107.35</v>
      </c>
      <c r="P2557" s="3">
        <f t="shared" si="234"/>
        <v>61.342857142857142</v>
      </c>
      <c r="Q2557" s="3" t="str">
        <f t="shared" si="235"/>
        <v>music</v>
      </c>
      <c r="R2557" s="3" t="str">
        <f t="shared" si="236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31" x14ac:dyDescent="0.3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22">
        <f t="shared" si="237"/>
        <v>105.50335570469798</v>
      </c>
      <c r="P2558" s="3">
        <f t="shared" si="234"/>
        <v>23.117647058823529</v>
      </c>
      <c r="Q2558" s="3" t="str">
        <f t="shared" si="235"/>
        <v>music</v>
      </c>
      <c r="R2558" s="3" t="str">
        <f t="shared" si="236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1" x14ac:dyDescent="0.3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22">
        <f t="shared" si="237"/>
        <v>118.44444444444444</v>
      </c>
      <c r="P2559" s="3">
        <f t="shared" si="234"/>
        <v>29.611111111111111</v>
      </c>
      <c r="Q2559" s="3" t="str">
        <f t="shared" si="235"/>
        <v>music</v>
      </c>
      <c r="R2559" s="3" t="str">
        <f t="shared" si="236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1" x14ac:dyDescent="0.3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22">
        <f t="shared" si="237"/>
        <v>108.88</v>
      </c>
      <c r="P2560" s="3">
        <f t="shared" si="234"/>
        <v>75.611111111111114</v>
      </c>
      <c r="Q2560" s="3" t="str">
        <f t="shared" si="235"/>
        <v>music</v>
      </c>
      <c r="R2560" s="3" t="str">
        <f t="shared" si="236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31" x14ac:dyDescent="0.3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22">
        <f t="shared" si="237"/>
        <v>111.25</v>
      </c>
      <c r="P2561" s="3">
        <f t="shared" si="234"/>
        <v>35.6</v>
      </c>
      <c r="Q2561" s="3" t="str">
        <f t="shared" si="235"/>
        <v>music</v>
      </c>
      <c r="R2561" s="3" t="str">
        <f t="shared" si="236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31" x14ac:dyDescent="0.3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22">
        <f t="shared" si="237"/>
        <v>100.1</v>
      </c>
      <c r="P2562" s="3">
        <f t="shared" ref="P2562:P2625" si="240">E2562/L2562</f>
        <v>143</v>
      </c>
      <c r="Q2562" s="3" t="str">
        <f t="shared" ref="Q2562:Q2625" si="241">LEFT(N2562,FIND("/",N2562)-1)</f>
        <v>music</v>
      </c>
      <c r="R2562" s="3" t="str">
        <f t="shared" ref="R2562:R2625" si="242">RIGHT(N2562,LEN(N2562)-SEARCH("/",N2562))</f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31" x14ac:dyDescent="0.3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22">
        <f t="shared" ref="O2563:O2626" si="243">E2563/D2563*100</f>
        <v>0</v>
      </c>
      <c r="P2563" s="3" t="e">
        <f t="shared" si="240"/>
        <v>#DIV/0!</v>
      </c>
      <c r="Q2563" s="3" t="str">
        <f t="shared" si="241"/>
        <v>food</v>
      </c>
      <c r="R2563" s="3" t="str">
        <f t="shared" si="242"/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6.5" x14ac:dyDescent="0.3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22">
        <f t="shared" si="243"/>
        <v>0.75</v>
      </c>
      <c r="P2564" s="3">
        <f t="shared" si="240"/>
        <v>25</v>
      </c>
      <c r="Q2564" s="3" t="str">
        <f t="shared" si="241"/>
        <v>food</v>
      </c>
      <c r="R2564" s="3" t="str">
        <f t="shared" si="242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x14ac:dyDescent="0.3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22">
        <f t="shared" si="243"/>
        <v>0</v>
      </c>
      <c r="P2565" s="3" t="e">
        <f t="shared" si="240"/>
        <v>#DIV/0!</v>
      </c>
      <c r="Q2565" s="3" t="str">
        <f t="shared" si="241"/>
        <v>food</v>
      </c>
      <c r="R2565" s="3" t="str">
        <f t="shared" si="242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31" x14ac:dyDescent="0.3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22">
        <f t="shared" si="243"/>
        <v>0</v>
      </c>
      <c r="P2566" s="3" t="e">
        <f t="shared" si="240"/>
        <v>#DIV/0!</v>
      </c>
      <c r="Q2566" s="3" t="str">
        <f t="shared" si="241"/>
        <v>food</v>
      </c>
      <c r="R2566" s="3" t="str">
        <f t="shared" si="242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31" x14ac:dyDescent="0.3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22">
        <f t="shared" si="243"/>
        <v>1</v>
      </c>
      <c r="P2567" s="3">
        <f t="shared" si="240"/>
        <v>100</v>
      </c>
      <c r="Q2567" s="3" t="str">
        <f t="shared" si="241"/>
        <v>food</v>
      </c>
      <c r="R2567" s="3" t="str">
        <f t="shared" si="242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31" x14ac:dyDescent="0.3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22">
        <f t="shared" si="243"/>
        <v>0</v>
      </c>
      <c r="P2568" s="3" t="e">
        <f t="shared" si="240"/>
        <v>#DIV/0!</v>
      </c>
      <c r="Q2568" s="3" t="str">
        <f t="shared" si="241"/>
        <v>food</v>
      </c>
      <c r="R2568" s="3" t="str">
        <f t="shared" si="242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31" x14ac:dyDescent="0.3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22">
        <f t="shared" si="243"/>
        <v>0.26666666666666666</v>
      </c>
      <c r="P2569" s="3">
        <f t="shared" si="240"/>
        <v>60</v>
      </c>
      <c r="Q2569" s="3" t="str">
        <f t="shared" si="241"/>
        <v>food</v>
      </c>
      <c r="R2569" s="3" t="str">
        <f t="shared" si="242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31" x14ac:dyDescent="0.3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22">
        <f t="shared" si="243"/>
        <v>0.5</v>
      </c>
      <c r="P2570" s="3">
        <f t="shared" si="240"/>
        <v>50</v>
      </c>
      <c r="Q2570" s="3" t="str">
        <f t="shared" si="241"/>
        <v>food</v>
      </c>
      <c r="R2570" s="3" t="str">
        <f t="shared" si="242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31" x14ac:dyDescent="0.3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22">
        <f t="shared" si="243"/>
        <v>2.2307692307692308</v>
      </c>
      <c r="P2571" s="3">
        <f t="shared" si="240"/>
        <v>72.5</v>
      </c>
      <c r="Q2571" s="3" t="str">
        <f t="shared" si="241"/>
        <v>food</v>
      </c>
      <c r="R2571" s="3" t="str">
        <f t="shared" si="242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31" x14ac:dyDescent="0.3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22">
        <f t="shared" si="243"/>
        <v>0.84285714285714297</v>
      </c>
      <c r="P2572" s="3">
        <f t="shared" si="240"/>
        <v>29.5</v>
      </c>
      <c r="Q2572" s="3" t="str">
        <f t="shared" si="241"/>
        <v>food</v>
      </c>
      <c r="R2572" s="3" t="str">
        <f t="shared" si="242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31" x14ac:dyDescent="0.3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22">
        <f t="shared" si="243"/>
        <v>0.25</v>
      </c>
      <c r="P2573" s="3">
        <f t="shared" si="240"/>
        <v>62.5</v>
      </c>
      <c r="Q2573" s="3" t="str">
        <f t="shared" si="241"/>
        <v>food</v>
      </c>
      <c r="R2573" s="3" t="str">
        <f t="shared" si="242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31" x14ac:dyDescent="0.3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22">
        <f t="shared" si="243"/>
        <v>0</v>
      </c>
      <c r="P2574" s="3" t="e">
        <f t="shared" si="240"/>
        <v>#DIV/0!</v>
      </c>
      <c r="Q2574" s="3" t="str">
        <f t="shared" si="241"/>
        <v>food</v>
      </c>
      <c r="R2574" s="3" t="str">
        <f t="shared" si="242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31" x14ac:dyDescent="0.3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22">
        <f t="shared" si="243"/>
        <v>0</v>
      </c>
      <c r="P2575" s="3" t="e">
        <f t="shared" si="240"/>
        <v>#DIV/0!</v>
      </c>
      <c r="Q2575" s="3" t="str">
        <f t="shared" si="241"/>
        <v>food</v>
      </c>
      <c r="R2575" s="3" t="str">
        <f t="shared" si="242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31" x14ac:dyDescent="0.3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22">
        <f t="shared" si="243"/>
        <v>0</v>
      </c>
      <c r="P2576" s="3" t="e">
        <f t="shared" si="240"/>
        <v>#DIV/0!</v>
      </c>
      <c r="Q2576" s="3" t="str">
        <f t="shared" si="241"/>
        <v>food</v>
      </c>
      <c r="R2576" s="3" t="str">
        <f t="shared" si="242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31" x14ac:dyDescent="0.3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22">
        <f t="shared" si="243"/>
        <v>0</v>
      </c>
      <c r="P2577" s="3" t="e">
        <f t="shared" si="240"/>
        <v>#DIV/0!</v>
      </c>
      <c r="Q2577" s="3" t="str">
        <f t="shared" si="241"/>
        <v>food</v>
      </c>
      <c r="R2577" s="3" t="str">
        <f t="shared" si="242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x14ac:dyDescent="0.3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22">
        <f t="shared" si="243"/>
        <v>0</v>
      </c>
      <c r="P2578" s="3" t="e">
        <f t="shared" si="240"/>
        <v>#DIV/0!</v>
      </c>
      <c r="Q2578" s="3" t="str">
        <f t="shared" si="241"/>
        <v>food</v>
      </c>
      <c r="R2578" s="3" t="str">
        <f t="shared" si="242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31" x14ac:dyDescent="0.3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22">
        <f t="shared" si="243"/>
        <v>0</v>
      </c>
      <c r="P2579" s="3" t="e">
        <f t="shared" si="240"/>
        <v>#DIV/0!</v>
      </c>
      <c r="Q2579" s="3" t="str">
        <f t="shared" si="241"/>
        <v>food</v>
      </c>
      <c r="R2579" s="3" t="str">
        <f t="shared" si="242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31" x14ac:dyDescent="0.3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22">
        <f t="shared" si="243"/>
        <v>0</v>
      </c>
      <c r="P2580" s="3" t="e">
        <f t="shared" si="240"/>
        <v>#DIV/0!</v>
      </c>
      <c r="Q2580" s="3" t="str">
        <f t="shared" si="241"/>
        <v>food</v>
      </c>
      <c r="R2580" s="3" t="str">
        <f t="shared" si="242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31" x14ac:dyDescent="0.3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22">
        <f t="shared" si="243"/>
        <v>0.13849999999999998</v>
      </c>
      <c r="P2581" s="3">
        <f t="shared" si="240"/>
        <v>23.083333333333332</v>
      </c>
      <c r="Q2581" s="3" t="str">
        <f t="shared" si="241"/>
        <v>food</v>
      </c>
      <c r="R2581" s="3" t="str">
        <f t="shared" si="242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31" x14ac:dyDescent="0.3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22">
        <f t="shared" si="243"/>
        <v>0.6</v>
      </c>
      <c r="P2582" s="3">
        <f t="shared" si="240"/>
        <v>25.5</v>
      </c>
      <c r="Q2582" s="3" t="str">
        <f t="shared" si="241"/>
        <v>food</v>
      </c>
      <c r="R2582" s="3" t="str">
        <f t="shared" si="242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31" x14ac:dyDescent="0.3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22">
        <f t="shared" si="243"/>
        <v>10.6</v>
      </c>
      <c r="P2583" s="3">
        <f t="shared" si="240"/>
        <v>48.18181818181818</v>
      </c>
      <c r="Q2583" s="3" t="str">
        <f t="shared" si="241"/>
        <v>food</v>
      </c>
      <c r="R2583" s="3" t="str">
        <f t="shared" si="242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x14ac:dyDescent="0.3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22">
        <f t="shared" si="243"/>
        <v>1.1111111111111111E-3</v>
      </c>
      <c r="P2584" s="3">
        <f t="shared" si="240"/>
        <v>1</v>
      </c>
      <c r="Q2584" s="3" t="str">
        <f t="shared" si="241"/>
        <v>food</v>
      </c>
      <c r="R2584" s="3" t="str">
        <f t="shared" si="242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1" x14ac:dyDescent="0.3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22">
        <f t="shared" si="243"/>
        <v>0.5</v>
      </c>
      <c r="P2585" s="3">
        <f t="shared" si="240"/>
        <v>1</v>
      </c>
      <c r="Q2585" s="3" t="str">
        <f t="shared" si="241"/>
        <v>food</v>
      </c>
      <c r="R2585" s="3" t="str">
        <f t="shared" si="242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1" x14ac:dyDescent="0.3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22">
        <f t="shared" si="243"/>
        <v>0</v>
      </c>
      <c r="P2586" s="3" t="e">
        <f t="shared" si="240"/>
        <v>#DIV/0!</v>
      </c>
      <c r="Q2586" s="3" t="str">
        <f t="shared" si="241"/>
        <v>food</v>
      </c>
      <c r="R2586" s="3" t="str">
        <f t="shared" si="242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31" x14ac:dyDescent="0.3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22">
        <f t="shared" si="243"/>
        <v>0.16666666666666669</v>
      </c>
      <c r="P2587" s="3">
        <f t="shared" si="240"/>
        <v>50</v>
      </c>
      <c r="Q2587" s="3" t="str">
        <f t="shared" si="241"/>
        <v>food</v>
      </c>
      <c r="R2587" s="3" t="str">
        <f t="shared" si="242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1" x14ac:dyDescent="0.3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22">
        <f t="shared" si="243"/>
        <v>0.16666666666666669</v>
      </c>
      <c r="P2588" s="3">
        <f t="shared" si="240"/>
        <v>5</v>
      </c>
      <c r="Q2588" s="3" t="str">
        <f t="shared" si="241"/>
        <v>food</v>
      </c>
      <c r="R2588" s="3" t="str">
        <f t="shared" si="242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31" x14ac:dyDescent="0.3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22">
        <f t="shared" si="243"/>
        <v>2.4340000000000002</v>
      </c>
      <c r="P2589" s="3">
        <f t="shared" si="240"/>
        <v>202.83333333333334</v>
      </c>
      <c r="Q2589" s="3" t="str">
        <f t="shared" si="241"/>
        <v>food</v>
      </c>
      <c r="R2589" s="3" t="str">
        <f t="shared" si="242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31" x14ac:dyDescent="0.3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22">
        <f t="shared" si="243"/>
        <v>3.8833333333333329</v>
      </c>
      <c r="P2590" s="3">
        <f t="shared" si="240"/>
        <v>29.125</v>
      </c>
      <c r="Q2590" s="3" t="str">
        <f t="shared" si="241"/>
        <v>food</v>
      </c>
      <c r="R2590" s="3" t="str">
        <f t="shared" si="242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31" x14ac:dyDescent="0.3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22">
        <f t="shared" si="243"/>
        <v>0.01</v>
      </c>
      <c r="P2591" s="3">
        <f t="shared" si="240"/>
        <v>5</v>
      </c>
      <c r="Q2591" s="3" t="str">
        <f t="shared" si="241"/>
        <v>food</v>
      </c>
      <c r="R2591" s="3" t="str">
        <f t="shared" si="242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31" x14ac:dyDescent="0.3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22">
        <f t="shared" si="243"/>
        <v>0</v>
      </c>
      <c r="P2592" s="3" t="e">
        <f t="shared" si="240"/>
        <v>#DIV/0!</v>
      </c>
      <c r="Q2592" s="3" t="str">
        <f t="shared" si="241"/>
        <v>food</v>
      </c>
      <c r="R2592" s="3" t="str">
        <f t="shared" si="242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31" x14ac:dyDescent="0.3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22">
        <f t="shared" si="243"/>
        <v>1.7333333333333332</v>
      </c>
      <c r="P2593" s="3">
        <f t="shared" si="240"/>
        <v>13</v>
      </c>
      <c r="Q2593" s="3" t="str">
        <f t="shared" si="241"/>
        <v>food</v>
      </c>
      <c r="R2593" s="3" t="str">
        <f t="shared" si="242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31" x14ac:dyDescent="0.3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22">
        <f t="shared" si="243"/>
        <v>0.16666666666666669</v>
      </c>
      <c r="P2594" s="3">
        <f t="shared" si="240"/>
        <v>50</v>
      </c>
      <c r="Q2594" s="3" t="str">
        <f t="shared" si="241"/>
        <v>food</v>
      </c>
      <c r="R2594" s="3" t="str">
        <f t="shared" si="242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31" x14ac:dyDescent="0.3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22">
        <f t="shared" si="243"/>
        <v>0</v>
      </c>
      <c r="P2595" s="3" t="e">
        <f t="shared" si="240"/>
        <v>#DIV/0!</v>
      </c>
      <c r="Q2595" s="3" t="str">
        <f t="shared" si="241"/>
        <v>food</v>
      </c>
      <c r="R2595" s="3" t="str">
        <f t="shared" si="242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31" x14ac:dyDescent="0.3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22">
        <f t="shared" si="243"/>
        <v>1.25E-3</v>
      </c>
      <c r="P2596" s="3">
        <f t="shared" si="240"/>
        <v>1</v>
      </c>
      <c r="Q2596" s="3" t="str">
        <f t="shared" si="241"/>
        <v>food</v>
      </c>
      <c r="R2596" s="3" t="str">
        <f t="shared" si="242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x14ac:dyDescent="0.3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22">
        <f t="shared" si="243"/>
        <v>12.166666666666668</v>
      </c>
      <c r="P2597" s="3">
        <f t="shared" si="240"/>
        <v>96.05263157894737</v>
      </c>
      <c r="Q2597" s="3" t="str">
        <f t="shared" si="241"/>
        <v>food</v>
      </c>
      <c r="R2597" s="3" t="str">
        <f t="shared" si="242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31" x14ac:dyDescent="0.3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22">
        <f t="shared" si="243"/>
        <v>23.588571428571427</v>
      </c>
      <c r="P2598" s="3">
        <f t="shared" si="240"/>
        <v>305.77777777777777</v>
      </c>
      <c r="Q2598" s="3" t="str">
        <f t="shared" si="241"/>
        <v>food</v>
      </c>
      <c r="R2598" s="3" t="str">
        <f t="shared" si="242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31" x14ac:dyDescent="0.3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22">
        <f t="shared" si="243"/>
        <v>5.6666666666666661</v>
      </c>
      <c r="P2599" s="3">
        <f t="shared" si="240"/>
        <v>12.142857142857142</v>
      </c>
      <c r="Q2599" s="3" t="str">
        <f t="shared" si="241"/>
        <v>food</v>
      </c>
      <c r="R2599" s="3" t="str">
        <f t="shared" si="242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1" x14ac:dyDescent="0.3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22">
        <f t="shared" si="243"/>
        <v>39</v>
      </c>
      <c r="P2600" s="3">
        <f t="shared" si="240"/>
        <v>83.571428571428569</v>
      </c>
      <c r="Q2600" s="3" t="str">
        <f t="shared" si="241"/>
        <v>food</v>
      </c>
      <c r="R2600" s="3" t="str">
        <f t="shared" si="242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1" x14ac:dyDescent="0.3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22">
        <f t="shared" si="243"/>
        <v>0.99546510341776351</v>
      </c>
      <c r="P2601" s="3">
        <f t="shared" si="240"/>
        <v>18</v>
      </c>
      <c r="Q2601" s="3" t="str">
        <f t="shared" si="241"/>
        <v>food</v>
      </c>
      <c r="R2601" s="3" t="str">
        <f t="shared" si="242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1" x14ac:dyDescent="0.3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22">
        <f t="shared" si="243"/>
        <v>6.9320000000000004</v>
      </c>
      <c r="P2602" s="3">
        <f t="shared" si="240"/>
        <v>115.53333333333333</v>
      </c>
      <c r="Q2602" s="3" t="str">
        <f t="shared" si="241"/>
        <v>food</v>
      </c>
      <c r="R2602" s="3" t="str">
        <f t="shared" si="242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31" x14ac:dyDescent="0.3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22">
        <f t="shared" si="243"/>
        <v>661.4</v>
      </c>
      <c r="P2603" s="3">
        <f t="shared" si="240"/>
        <v>21.900662251655628</v>
      </c>
      <c r="Q2603" s="3" t="str">
        <f t="shared" si="241"/>
        <v>technology</v>
      </c>
      <c r="R2603" s="3" t="str">
        <f t="shared" si="242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31" x14ac:dyDescent="0.3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22">
        <f t="shared" si="243"/>
        <v>326.0916666666667</v>
      </c>
      <c r="P2604" s="3">
        <f t="shared" si="240"/>
        <v>80.022494887525568</v>
      </c>
      <c r="Q2604" s="3" t="str">
        <f t="shared" si="241"/>
        <v>technology</v>
      </c>
      <c r="R2604" s="3" t="str">
        <f t="shared" si="242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1" x14ac:dyDescent="0.3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22">
        <f t="shared" si="243"/>
        <v>101.48571428571429</v>
      </c>
      <c r="P2605" s="3">
        <f t="shared" si="240"/>
        <v>35.520000000000003</v>
      </c>
      <c r="Q2605" s="3" t="str">
        <f t="shared" si="241"/>
        <v>technology</v>
      </c>
      <c r="R2605" s="3" t="str">
        <f t="shared" si="242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31" x14ac:dyDescent="0.3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22">
        <f t="shared" si="243"/>
        <v>104.21799999999999</v>
      </c>
      <c r="P2606" s="3">
        <f t="shared" si="240"/>
        <v>64.933333333333323</v>
      </c>
      <c r="Q2606" s="3" t="str">
        <f t="shared" si="241"/>
        <v>technology</v>
      </c>
      <c r="R2606" s="3" t="str">
        <f t="shared" si="242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31" x14ac:dyDescent="0.3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22">
        <f t="shared" si="243"/>
        <v>107.42157000000002</v>
      </c>
      <c r="P2607" s="3">
        <f t="shared" si="240"/>
        <v>60.965703745743475</v>
      </c>
      <c r="Q2607" s="3" t="str">
        <f t="shared" si="241"/>
        <v>technology</v>
      </c>
      <c r="R2607" s="3" t="str">
        <f t="shared" si="242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2" x14ac:dyDescent="0.3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22">
        <f t="shared" si="243"/>
        <v>110.05454545454545</v>
      </c>
      <c r="P2608" s="3">
        <f t="shared" si="240"/>
        <v>31.444155844155844</v>
      </c>
      <c r="Q2608" s="3" t="str">
        <f t="shared" si="241"/>
        <v>technology</v>
      </c>
      <c r="R2608" s="3" t="str">
        <f t="shared" si="242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31" x14ac:dyDescent="0.3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22">
        <f t="shared" si="243"/>
        <v>407.7</v>
      </c>
      <c r="P2609" s="3">
        <f t="shared" si="240"/>
        <v>81.949748743718587</v>
      </c>
      <c r="Q2609" s="3" t="str">
        <f t="shared" si="241"/>
        <v>technology</v>
      </c>
      <c r="R2609" s="3" t="str">
        <f t="shared" si="242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31" x14ac:dyDescent="0.3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22">
        <f t="shared" si="243"/>
        <v>223.92500000000001</v>
      </c>
      <c r="P2610" s="3">
        <f t="shared" si="240"/>
        <v>58.92763157894737</v>
      </c>
      <c r="Q2610" s="3" t="str">
        <f t="shared" si="241"/>
        <v>technology</v>
      </c>
      <c r="R2610" s="3" t="str">
        <f t="shared" si="242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31" x14ac:dyDescent="0.3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22">
        <f t="shared" si="243"/>
        <v>303.80111428571428</v>
      </c>
      <c r="P2611" s="3">
        <f t="shared" si="240"/>
        <v>157.29347633136095</v>
      </c>
      <c r="Q2611" s="3" t="str">
        <f t="shared" si="241"/>
        <v>technology</v>
      </c>
      <c r="R2611" s="3" t="str">
        <f t="shared" si="242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1" x14ac:dyDescent="0.3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22">
        <f t="shared" si="243"/>
        <v>141.3251043268175</v>
      </c>
      <c r="P2612" s="3">
        <f t="shared" si="240"/>
        <v>55.758509532062391</v>
      </c>
      <c r="Q2612" s="3" t="str">
        <f t="shared" si="241"/>
        <v>technology</v>
      </c>
      <c r="R2612" s="3" t="str">
        <f t="shared" si="242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31" x14ac:dyDescent="0.3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22">
        <f t="shared" si="243"/>
        <v>2790.6363636363635</v>
      </c>
      <c r="P2613" s="3">
        <f t="shared" si="240"/>
        <v>83.802893802893806</v>
      </c>
      <c r="Q2613" s="3" t="str">
        <f t="shared" si="241"/>
        <v>technology</v>
      </c>
      <c r="R2613" s="3" t="str">
        <f t="shared" si="242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31" x14ac:dyDescent="0.3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22">
        <f t="shared" si="243"/>
        <v>171.76130000000001</v>
      </c>
      <c r="P2614" s="3">
        <f t="shared" si="240"/>
        <v>58.422210884353746</v>
      </c>
      <c r="Q2614" s="3" t="str">
        <f t="shared" si="241"/>
        <v>technology</v>
      </c>
      <c r="R2614" s="3" t="str">
        <f t="shared" si="242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31" x14ac:dyDescent="0.3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22">
        <f t="shared" si="243"/>
        <v>101.01333333333334</v>
      </c>
      <c r="P2615" s="3">
        <f t="shared" si="240"/>
        <v>270.57142857142856</v>
      </c>
      <c r="Q2615" s="3" t="str">
        <f t="shared" si="241"/>
        <v>technology</v>
      </c>
      <c r="R2615" s="3" t="str">
        <f t="shared" si="242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31" x14ac:dyDescent="0.3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22">
        <f t="shared" si="243"/>
        <v>102</v>
      </c>
      <c r="P2616" s="3">
        <f t="shared" si="240"/>
        <v>107.1</v>
      </c>
      <c r="Q2616" s="3" t="str">
        <f t="shared" si="241"/>
        <v>technology</v>
      </c>
      <c r="R2616" s="3" t="str">
        <f t="shared" si="242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31" x14ac:dyDescent="0.3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22">
        <f t="shared" si="243"/>
        <v>169.76511744127936</v>
      </c>
      <c r="P2617" s="3">
        <f t="shared" si="240"/>
        <v>47.180555555555557</v>
      </c>
      <c r="Q2617" s="3" t="str">
        <f t="shared" si="241"/>
        <v>technology</v>
      </c>
      <c r="R2617" s="3" t="str">
        <f t="shared" si="242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31" x14ac:dyDescent="0.3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22">
        <f t="shared" si="243"/>
        <v>114.53400000000001</v>
      </c>
      <c r="P2618" s="3">
        <f t="shared" si="240"/>
        <v>120.30882352941177</v>
      </c>
      <c r="Q2618" s="3" t="str">
        <f t="shared" si="241"/>
        <v>technology</v>
      </c>
      <c r="R2618" s="3" t="str">
        <f t="shared" si="242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31" x14ac:dyDescent="0.3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22">
        <f t="shared" si="243"/>
        <v>877.6</v>
      </c>
      <c r="P2619" s="3">
        <f t="shared" si="240"/>
        <v>27.59748427672956</v>
      </c>
      <c r="Q2619" s="3" t="str">
        <f t="shared" si="241"/>
        <v>technology</v>
      </c>
      <c r="R2619" s="3" t="str">
        <f t="shared" si="242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x14ac:dyDescent="0.3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22">
        <f t="shared" si="243"/>
        <v>105.38666666666667</v>
      </c>
      <c r="P2620" s="3">
        <f t="shared" si="240"/>
        <v>205.2987012987013</v>
      </c>
      <c r="Q2620" s="3" t="str">
        <f t="shared" si="241"/>
        <v>technology</v>
      </c>
      <c r="R2620" s="3" t="str">
        <f t="shared" si="242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31" x14ac:dyDescent="0.3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22">
        <f t="shared" si="243"/>
        <v>188.39999999999998</v>
      </c>
      <c r="P2621" s="3">
        <f t="shared" si="240"/>
        <v>35.547169811320757</v>
      </c>
      <c r="Q2621" s="3" t="str">
        <f t="shared" si="241"/>
        <v>technology</v>
      </c>
      <c r="R2621" s="3" t="str">
        <f t="shared" si="242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31" x14ac:dyDescent="0.3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22">
        <f t="shared" si="243"/>
        <v>143.65230769230772</v>
      </c>
      <c r="P2622" s="3">
        <f t="shared" si="240"/>
        <v>74.639488409272587</v>
      </c>
      <c r="Q2622" s="3" t="str">
        <f t="shared" si="241"/>
        <v>technology</v>
      </c>
      <c r="R2622" s="3" t="str">
        <f t="shared" si="242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31" x14ac:dyDescent="0.3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22">
        <f t="shared" si="243"/>
        <v>145.88</v>
      </c>
      <c r="P2623" s="3">
        <f t="shared" si="240"/>
        <v>47.058064516129029</v>
      </c>
      <c r="Q2623" s="3" t="str">
        <f t="shared" si="241"/>
        <v>technology</v>
      </c>
      <c r="R2623" s="3" t="str">
        <f t="shared" si="242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31" x14ac:dyDescent="0.3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22">
        <f t="shared" si="243"/>
        <v>131.184</v>
      </c>
      <c r="P2624" s="3">
        <f t="shared" si="240"/>
        <v>26.591351351351353</v>
      </c>
      <c r="Q2624" s="3" t="str">
        <f t="shared" si="241"/>
        <v>technology</v>
      </c>
      <c r="R2624" s="3" t="str">
        <f t="shared" si="242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31" x14ac:dyDescent="0.3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22">
        <f t="shared" si="243"/>
        <v>113.99999999999999</v>
      </c>
      <c r="P2625" s="3">
        <f t="shared" si="240"/>
        <v>36.774193548387096</v>
      </c>
      <c r="Q2625" s="3" t="str">
        <f t="shared" si="241"/>
        <v>technology</v>
      </c>
      <c r="R2625" s="3" t="str">
        <f t="shared" si="242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31" x14ac:dyDescent="0.3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22">
        <f t="shared" si="243"/>
        <v>1379.4206249999997</v>
      </c>
      <c r="P2626" s="3">
        <f t="shared" ref="P2626:P2689" si="246">E2626/L2626</f>
        <v>31.820544982698959</v>
      </c>
      <c r="Q2626" s="3" t="str">
        <f t="shared" ref="Q2626:Q2689" si="247">LEFT(N2626,FIND("/",N2626)-1)</f>
        <v>technology</v>
      </c>
      <c r="R2626" s="3" t="str">
        <f t="shared" ref="R2626:R2689" si="248">RIGHT(N2626,LEN(N2626)-SEARCH("/",N2626))</f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31" x14ac:dyDescent="0.3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22">
        <f t="shared" ref="O2627:O2690" si="249">E2627/D2627*100</f>
        <v>956</v>
      </c>
      <c r="P2627" s="3">
        <f t="shared" si="246"/>
        <v>27.576923076923077</v>
      </c>
      <c r="Q2627" s="3" t="str">
        <f t="shared" si="247"/>
        <v>technology</v>
      </c>
      <c r="R2627" s="3" t="str">
        <f t="shared" si="248"/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31" x14ac:dyDescent="0.3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22">
        <f t="shared" si="249"/>
        <v>112.00000000000001</v>
      </c>
      <c r="P2628" s="3">
        <f t="shared" si="246"/>
        <v>56</v>
      </c>
      <c r="Q2628" s="3" t="str">
        <f t="shared" si="247"/>
        <v>technology</v>
      </c>
      <c r="R2628" s="3" t="str">
        <f t="shared" si="248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31" x14ac:dyDescent="0.3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22">
        <f t="shared" si="249"/>
        <v>646.66666666666663</v>
      </c>
      <c r="P2629" s="3">
        <f t="shared" si="246"/>
        <v>21.555555555555557</v>
      </c>
      <c r="Q2629" s="3" t="str">
        <f t="shared" si="247"/>
        <v>technology</v>
      </c>
      <c r="R2629" s="3" t="str">
        <f t="shared" si="248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1" x14ac:dyDescent="0.3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22">
        <f t="shared" si="249"/>
        <v>110.36948748510132</v>
      </c>
      <c r="P2630" s="3">
        <f t="shared" si="246"/>
        <v>44.095238095238095</v>
      </c>
      <c r="Q2630" s="3" t="str">
        <f t="shared" si="247"/>
        <v>technology</v>
      </c>
      <c r="R2630" s="3" t="str">
        <f t="shared" si="248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1" x14ac:dyDescent="0.3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22">
        <f t="shared" si="249"/>
        <v>127.74000000000001</v>
      </c>
      <c r="P2631" s="3">
        <f t="shared" si="246"/>
        <v>63.87</v>
      </c>
      <c r="Q2631" s="3" t="str">
        <f t="shared" si="247"/>
        <v>technology</v>
      </c>
      <c r="R2631" s="3" t="str">
        <f t="shared" si="248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31" x14ac:dyDescent="0.3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22">
        <f t="shared" si="249"/>
        <v>157.9</v>
      </c>
      <c r="P2632" s="3">
        <f t="shared" si="246"/>
        <v>38.987654320987652</v>
      </c>
      <c r="Q2632" s="3" t="str">
        <f t="shared" si="247"/>
        <v>technology</v>
      </c>
      <c r="R2632" s="3" t="str">
        <f t="shared" si="248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31" x14ac:dyDescent="0.3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22">
        <f t="shared" si="249"/>
        <v>114.66525000000001</v>
      </c>
      <c r="P2633" s="3">
        <f t="shared" si="246"/>
        <v>80.185489510489504</v>
      </c>
      <c r="Q2633" s="3" t="str">
        <f t="shared" si="247"/>
        <v>technology</v>
      </c>
      <c r="R2633" s="3" t="str">
        <f t="shared" si="248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31" x14ac:dyDescent="0.3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22">
        <f t="shared" si="249"/>
        <v>137.00934579439252</v>
      </c>
      <c r="P2634" s="3">
        <f t="shared" si="246"/>
        <v>34.904761904761905</v>
      </c>
      <c r="Q2634" s="3" t="str">
        <f t="shared" si="247"/>
        <v>technology</v>
      </c>
      <c r="R2634" s="3" t="str">
        <f t="shared" si="248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31" x14ac:dyDescent="0.3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22">
        <f t="shared" si="249"/>
        <v>354.62</v>
      </c>
      <c r="P2635" s="3">
        <f t="shared" si="246"/>
        <v>89.100502512562812</v>
      </c>
      <c r="Q2635" s="3" t="str">
        <f t="shared" si="247"/>
        <v>technology</v>
      </c>
      <c r="R2635" s="3" t="str">
        <f t="shared" si="248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31" x14ac:dyDescent="0.3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22">
        <f t="shared" si="249"/>
        <v>106.02150537634409</v>
      </c>
      <c r="P2636" s="3">
        <f t="shared" si="246"/>
        <v>39.44</v>
      </c>
      <c r="Q2636" s="3" t="str">
        <f t="shared" si="247"/>
        <v>technology</v>
      </c>
      <c r="R2636" s="3" t="str">
        <f t="shared" si="248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31" x14ac:dyDescent="0.3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22">
        <f t="shared" si="249"/>
        <v>100</v>
      </c>
      <c r="P2637" s="3">
        <f t="shared" si="246"/>
        <v>136.9047619047619</v>
      </c>
      <c r="Q2637" s="3" t="str">
        <f t="shared" si="247"/>
        <v>technology</v>
      </c>
      <c r="R2637" s="3" t="str">
        <f t="shared" si="248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31" x14ac:dyDescent="0.3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22">
        <f t="shared" si="249"/>
        <v>187.3</v>
      </c>
      <c r="P2638" s="3">
        <f t="shared" si="246"/>
        <v>37.46</v>
      </c>
      <c r="Q2638" s="3" t="str">
        <f t="shared" si="247"/>
        <v>technology</v>
      </c>
      <c r="R2638" s="3" t="str">
        <f t="shared" si="248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1" x14ac:dyDescent="0.3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22">
        <f t="shared" si="249"/>
        <v>166.2</v>
      </c>
      <c r="P2639" s="3">
        <f t="shared" si="246"/>
        <v>31.96153846153846</v>
      </c>
      <c r="Q2639" s="3" t="str">
        <f t="shared" si="247"/>
        <v>technology</v>
      </c>
      <c r="R2639" s="3" t="str">
        <f t="shared" si="248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31" x14ac:dyDescent="0.3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22">
        <f t="shared" si="249"/>
        <v>101.72910662824208</v>
      </c>
      <c r="P2640" s="3">
        <f t="shared" si="246"/>
        <v>25.214285714285715</v>
      </c>
      <c r="Q2640" s="3" t="str">
        <f t="shared" si="247"/>
        <v>technology</v>
      </c>
      <c r="R2640" s="3" t="str">
        <f t="shared" si="248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31" x14ac:dyDescent="0.3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22">
        <f t="shared" si="249"/>
        <v>164</v>
      </c>
      <c r="P2641" s="3">
        <f t="shared" si="246"/>
        <v>10.040816326530612</v>
      </c>
      <c r="Q2641" s="3" t="str">
        <f t="shared" si="247"/>
        <v>technology</v>
      </c>
      <c r="R2641" s="3" t="str">
        <f t="shared" si="248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46.5" x14ac:dyDescent="0.3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22">
        <f t="shared" si="249"/>
        <v>105.66666666666666</v>
      </c>
      <c r="P2642" s="3">
        <f t="shared" si="246"/>
        <v>45.94202898550725</v>
      </c>
      <c r="Q2642" s="3" t="str">
        <f t="shared" si="247"/>
        <v>technology</v>
      </c>
      <c r="R2642" s="3" t="str">
        <f t="shared" si="248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x14ac:dyDescent="0.3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22">
        <f t="shared" si="249"/>
        <v>1</v>
      </c>
      <c r="P2643" s="3">
        <f t="shared" si="246"/>
        <v>15</v>
      </c>
      <c r="Q2643" s="3" t="str">
        <f t="shared" si="247"/>
        <v>technology</v>
      </c>
      <c r="R2643" s="3" t="str">
        <f t="shared" si="248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31" x14ac:dyDescent="0.3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22">
        <f t="shared" si="249"/>
        <v>0</v>
      </c>
      <c r="P2644" s="3" t="e">
        <f t="shared" si="246"/>
        <v>#DIV/0!</v>
      </c>
      <c r="Q2644" s="3" t="str">
        <f t="shared" si="247"/>
        <v>technology</v>
      </c>
      <c r="R2644" s="3" t="str">
        <f t="shared" si="248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31" x14ac:dyDescent="0.3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22">
        <f t="shared" si="249"/>
        <v>33.559730999999999</v>
      </c>
      <c r="P2645" s="3">
        <f t="shared" si="246"/>
        <v>223.58248500999335</v>
      </c>
      <c r="Q2645" s="3" t="str">
        <f t="shared" si="247"/>
        <v>technology</v>
      </c>
      <c r="R2645" s="3" t="str">
        <f t="shared" si="248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31" x14ac:dyDescent="0.3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22">
        <f t="shared" si="249"/>
        <v>2.0529999999999999</v>
      </c>
      <c r="P2646" s="3">
        <f t="shared" si="246"/>
        <v>39.480769230769234</v>
      </c>
      <c r="Q2646" s="3" t="str">
        <f t="shared" si="247"/>
        <v>technology</v>
      </c>
      <c r="R2646" s="3" t="str">
        <f t="shared" si="248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31" x14ac:dyDescent="0.3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22">
        <f t="shared" si="249"/>
        <v>10.5</v>
      </c>
      <c r="P2647" s="3">
        <f t="shared" si="246"/>
        <v>91.304347826086953</v>
      </c>
      <c r="Q2647" s="3" t="str">
        <f t="shared" si="247"/>
        <v>technology</v>
      </c>
      <c r="R2647" s="3" t="str">
        <f t="shared" si="248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31" x14ac:dyDescent="0.3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22">
        <f t="shared" si="249"/>
        <v>8.4172840000000004</v>
      </c>
      <c r="P2648" s="3">
        <f t="shared" si="246"/>
        <v>78.666205607476627</v>
      </c>
      <c r="Q2648" s="3" t="str">
        <f t="shared" si="247"/>
        <v>technology</v>
      </c>
      <c r="R2648" s="3" t="str">
        <f t="shared" si="248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31" x14ac:dyDescent="0.3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22">
        <f t="shared" si="249"/>
        <v>1.44</v>
      </c>
      <c r="P2649" s="3">
        <f t="shared" si="246"/>
        <v>12</v>
      </c>
      <c r="Q2649" s="3" t="str">
        <f t="shared" si="247"/>
        <v>technology</v>
      </c>
      <c r="R2649" s="3" t="str">
        <f t="shared" si="248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31" x14ac:dyDescent="0.3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22">
        <f t="shared" si="249"/>
        <v>0.88333333333333341</v>
      </c>
      <c r="P2650" s="3">
        <f t="shared" si="246"/>
        <v>17.666666666666668</v>
      </c>
      <c r="Q2650" s="3" t="str">
        <f t="shared" si="247"/>
        <v>technology</v>
      </c>
      <c r="R2650" s="3" t="str">
        <f t="shared" si="248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x14ac:dyDescent="0.3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22">
        <f t="shared" si="249"/>
        <v>9.920000000000001E-2</v>
      </c>
      <c r="P2651" s="3">
        <f t="shared" si="246"/>
        <v>41.333333333333336</v>
      </c>
      <c r="Q2651" s="3" t="str">
        <f t="shared" si="247"/>
        <v>technology</v>
      </c>
      <c r="R2651" s="3" t="str">
        <f t="shared" si="248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31" x14ac:dyDescent="0.3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22">
        <f t="shared" si="249"/>
        <v>0.59666666666666668</v>
      </c>
      <c r="P2652" s="3">
        <f t="shared" si="246"/>
        <v>71.599999999999994</v>
      </c>
      <c r="Q2652" s="3" t="str">
        <f t="shared" si="247"/>
        <v>technology</v>
      </c>
      <c r="R2652" s="3" t="str">
        <f t="shared" si="248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31" x14ac:dyDescent="0.3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22">
        <f t="shared" si="249"/>
        <v>1.8689285714285715</v>
      </c>
      <c r="P2653" s="3">
        <f t="shared" si="246"/>
        <v>307.8235294117647</v>
      </c>
      <c r="Q2653" s="3" t="str">
        <f t="shared" si="247"/>
        <v>technology</v>
      </c>
      <c r="R2653" s="3" t="str">
        <f t="shared" si="248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31" x14ac:dyDescent="0.3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22">
        <f t="shared" si="249"/>
        <v>0.88500000000000001</v>
      </c>
      <c r="P2654" s="3">
        <f t="shared" si="246"/>
        <v>80.454545454545453</v>
      </c>
      <c r="Q2654" s="3" t="str">
        <f t="shared" si="247"/>
        <v>technology</v>
      </c>
      <c r="R2654" s="3" t="str">
        <f t="shared" si="248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31" x14ac:dyDescent="0.3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22">
        <f t="shared" si="249"/>
        <v>11.52156862745098</v>
      </c>
      <c r="P2655" s="3">
        <f t="shared" si="246"/>
        <v>83.942857142857136</v>
      </c>
      <c r="Q2655" s="3" t="str">
        <f t="shared" si="247"/>
        <v>technology</v>
      </c>
      <c r="R2655" s="3" t="str">
        <f t="shared" si="248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31" x14ac:dyDescent="0.3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22">
        <f t="shared" si="249"/>
        <v>5.1000000000000004E-2</v>
      </c>
      <c r="P2656" s="3">
        <f t="shared" si="246"/>
        <v>8.5</v>
      </c>
      <c r="Q2656" s="3" t="str">
        <f t="shared" si="247"/>
        <v>technology</v>
      </c>
      <c r="R2656" s="3" t="str">
        <f t="shared" si="248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3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22">
        <f t="shared" si="249"/>
        <v>21.033333333333335</v>
      </c>
      <c r="P2657" s="3">
        <f t="shared" si="246"/>
        <v>73.372093023255815</v>
      </c>
      <c r="Q2657" s="3" t="str">
        <f t="shared" si="247"/>
        <v>technology</v>
      </c>
      <c r="R2657" s="3" t="str">
        <f t="shared" si="248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x14ac:dyDescent="0.3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22">
        <f t="shared" si="249"/>
        <v>11.436666666666667</v>
      </c>
      <c r="P2658" s="3">
        <f t="shared" si="246"/>
        <v>112.86184210526316</v>
      </c>
      <c r="Q2658" s="3" t="str">
        <f t="shared" si="247"/>
        <v>technology</v>
      </c>
      <c r="R2658" s="3" t="str">
        <f t="shared" si="248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31" x14ac:dyDescent="0.3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22">
        <f t="shared" si="249"/>
        <v>18.737933333333334</v>
      </c>
      <c r="P2659" s="3">
        <f t="shared" si="246"/>
        <v>95.277627118644077</v>
      </c>
      <c r="Q2659" s="3" t="str">
        <f t="shared" si="247"/>
        <v>technology</v>
      </c>
      <c r="R2659" s="3" t="str">
        <f t="shared" si="248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31" x14ac:dyDescent="0.3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22">
        <f t="shared" si="249"/>
        <v>9.285714285714286E-2</v>
      </c>
      <c r="P2660" s="3">
        <f t="shared" si="246"/>
        <v>22.75</v>
      </c>
      <c r="Q2660" s="3" t="str">
        <f t="shared" si="247"/>
        <v>technology</v>
      </c>
      <c r="R2660" s="3" t="str">
        <f t="shared" si="248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3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22">
        <f t="shared" si="249"/>
        <v>2.7204081632653061</v>
      </c>
      <c r="P2661" s="3">
        <f t="shared" si="246"/>
        <v>133.30000000000001</v>
      </c>
      <c r="Q2661" s="3" t="str">
        <f t="shared" si="247"/>
        <v>technology</v>
      </c>
      <c r="R2661" s="3" t="str">
        <f t="shared" si="248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31" x14ac:dyDescent="0.3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22">
        <f t="shared" si="249"/>
        <v>9.5000000000000001E-2</v>
      </c>
      <c r="P2662" s="3">
        <f t="shared" si="246"/>
        <v>3.8</v>
      </c>
      <c r="Q2662" s="3" t="str">
        <f t="shared" si="247"/>
        <v>technology</v>
      </c>
      <c r="R2662" s="3" t="str">
        <f t="shared" si="248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31" x14ac:dyDescent="0.3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22">
        <f t="shared" si="249"/>
        <v>102.89999999999999</v>
      </c>
      <c r="P2663" s="3">
        <f t="shared" si="246"/>
        <v>85.75</v>
      </c>
      <c r="Q2663" s="3" t="str">
        <f t="shared" si="247"/>
        <v>technology</v>
      </c>
      <c r="R2663" s="3" t="str">
        <f t="shared" si="248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31" x14ac:dyDescent="0.3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22">
        <f t="shared" si="249"/>
        <v>106.80000000000001</v>
      </c>
      <c r="P2664" s="3">
        <f t="shared" si="246"/>
        <v>267</v>
      </c>
      <c r="Q2664" s="3" t="str">
        <f t="shared" si="247"/>
        <v>technology</v>
      </c>
      <c r="R2664" s="3" t="str">
        <f t="shared" si="248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31" x14ac:dyDescent="0.3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22">
        <f t="shared" si="249"/>
        <v>104.59625</v>
      </c>
      <c r="P2665" s="3">
        <f t="shared" si="246"/>
        <v>373.55803571428572</v>
      </c>
      <c r="Q2665" s="3" t="str">
        <f t="shared" si="247"/>
        <v>technology</v>
      </c>
      <c r="R2665" s="3" t="str">
        <f t="shared" si="248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31" x14ac:dyDescent="0.3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22">
        <f t="shared" si="249"/>
        <v>103.42857142857143</v>
      </c>
      <c r="P2666" s="3">
        <f t="shared" si="246"/>
        <v>174.03846153846155</v>
      </c>
      <c r="Q2666" s="3" t="str">
        <f t="shared" si="247"/>
        <v>technology</v>
      </c>
      <c r="R2666" s="3" t="str">
        <f t="shared" si="248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31" x14ac:dyDescent="0.3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22">
        <f t="shared" si="249"/>
        <v>123.14285714285715</v>
      </c>
      <c r="P2667" s="3">
        <f t="shared" si="246"/>
        <v>93.695652173913047</v>
      </c>
      <c r="Q2667" s="3" t="str">
        <f t="shared" si="247"/>
        <v>technology</v>
      </c>
      <c r="R2667" s="3" t="str">
        <f t="shared" si="248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31" x14ac:dyDescent="0.3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22">
        <f t="shared" si="249"/>
        <v>159.29509999999999</v>
      </c>
      <c r="P2668" s="3">
        <f t="shared" si="246"/>
        <v>77.327718446601949</v>
      </c>
      <c r="Q2668" s="3" t="str">
        <f t="shared" si="247"/>
        <v>technology</v>
      </c>
      <c r="R2668" s="3" t="str">
        <f t="shared" si="248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31" x14ac:dyDescent="0.3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22">
        <f t="shared" si="249"/>
        <v>110.66666666666667</v>
      </c>
      <c r="P2669" s="3">
        <f t="shared" si="246"/>
        <v>92.222222222222229</v>
      </c>
      <c r="Q2669" s="3" t="str">
        <f t="shared" si="247"/>
        <v>technology</v>
      </c>
      <c r="R2669" s="3" t="str">
        <f t="shared" si="248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1" x14ac:dyDescent="0.3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22">
        <f t="shared" si="249"/>
        <v>170.70000000000002</v>
      </c>
      <c r="P2670" s="3">
        <f t="shared" si="246"/>
        <v>60.964285714285715</v>
      </c>
      <c r="Q2670" s="3" t="str">
        <f t="shared" si="247"/>
        <v>technology</v>
      </c>
      <c r="R2670" s="3" t="str">
        <f t="shared" si="248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31" x14ac:dyDescent="0.3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22">
        <f t="shared" si="249"/>
        <v>125.125</v>
      </c>
      <c r="P2671" s="3">
        <f t="shared" si="246"/>
        <v>91</v>
      </c>
      <c r="Q2671" s="3" t="str">
        <f t="shared" si="247"/>
        <v>technology</v>
      </c>
      <c r="R2671" s="3" t="str">
        <f t="shared" si="248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31" x14ac:dyDescent="0.3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22">
        <f t="shared" si="249"/>
        <v>6.4158609339642041</v>
      </c>
      <c r="P2672" s="3">
        <f t="shared" si="246"/>
        <v>41.583333333333336</v>
      </c>
      <c r="Q2672" s="3" t="str">
        <f t="shared" si="247"/>
        <v>technology</v>
      </c>
      <c r="R2672" s="3" t="str">
        <f t="shared" si="248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31" x14ac:dyDescent="0.3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22">
        <f t="shared" si="249"/>
        <v>11.343999999999999</v>
      </c>
      <c r="P2673" s="3">
        <f t="shared" si="246"/>
        <v>33.761904761904759</v>
      </c>
      <c r="Q2673" s="3" t="str">
        <f t="shared" si="247"/>
        <v>technology</v>
      </c>
      <c r="R2673" s="3" t="str">
        <f t="shared" si="248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31" x14ac:dyDescent="0.3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22">
        <f t="shared" si="249"/>
        <v>33.19</v>
      </c>
      <c r="P2674" s="3">
        <f t="shared" si="246"/>
        <v>70.61702127659575</v>
      </c>
      <c r="Q2674" s="3" t="str">
        <f t="shared" si="247"/>
        <v>technology</v>
      </c>
      <c r="R2674" s="3" t="str">
        <f t="shared" si="248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31" x14ac:dyDescent="0.3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22">
        <f t="shared" si="249"/>
        <v>27.58</v>
      </c>
      <c r="P2675" s="3">
        <f t="shared" si="246"/>
        <v>167.15151515151516</v>
      </c>
      <c r="Q2675" s="3" t="str">
        <f t="shared" si="247"/>
        <v>technology</v>
      </c>
      <c r="R2675" s="3" t="str">
        <f t="shared" si="248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31" x14ac:dyDescent="0.3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22">
        <f t="shared" si="249"/>
        <v>62.839999999999996</v>
      </c>
      <c r="P2676" s="3">
        <f t="shared" si="246"/>
        <v>128.61988304093566</v>
      </c>
      <c r="Q2676" s="3" t="str">
        <f t="shared" si="247"/>
        <v>technology</v>
      </c>
      <c r="R2676" s="3" t="str">
        <f t="shared" si="248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31" x14ac:dyDescent="0.3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22">
        <f t="shared" si="249"/>
        <v>7.5880000000000001</v>
      </c>
      <c r="P2677" s="3">
        <f t="shared" si="246"/>
        <v>65.41379310344827</v>
      </c>
      <c r="Q2677" s="3" t="str">
        <f t="shared" si="247"/>
        <v>technology</v>
      </c>
      <c r="R2677" s="3" t="str">
        <f t="shared" si="248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31" x14ac:dyDescent="0.3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22">
        <f t="shared" si="249"/>
        <v>50.38095238095238</v>
      </c>
      <c r="P2678" s="3">
        <f t="shared" si="246"/>
        <v>117.55555555555556</v>
      </c>
      <c r="Q2678" s="3" t="str">
        <f t="shared" si="247"/>
        <v>technology</v>
      </c>
      <c r="R2678" s="3" t="str">
        <f t="shared" si="248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31" x14ac:dyDescent="0.3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22">
        <f t="shared" si="249"/>
        <v>17.512820512820511</v>
      </c>
      <c r="P2679" s="3">
        <f t="shared" si="246"/>
        <v>126.48148148148148</v>
      </c>
      <c r="Q2679" s="3" t="str">
        <f t="shared" si="247"/>
        <v>technology</v>
      </c>
      <c r="R2679" s="3" t="str">
        <f t="shared" si="248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31" x14ac:dyDescent="0.3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22">
        <f t="shared" si="249"/>
        <v>1.375E-2</v>
      </c>
      <c r="P2680" s="3">
        <f t="shared" si="246"/>
        <v>550</v>
      </c>
      <c r="Q2680" s="3" t="str">
        <f t="shared" si="247"/>
        <v>technology</v>
      </c>
      <c r="R2680" s="3" t="str">
        <f t="shared" si="248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31" x14ac:dyDescent="0.3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22">
        <f t="shared" si="249"/>
        <v>0.33</v>
      </c>
      <c r="P2681" s="3">
        <f t="shared" si="246"/>
        <v>44</v>
      </c>
      <c r="Q2681" s="3" t="str">
        <f t="shared" si="247"/>
        <v>technology</v>
      </c>
      <c r="R2681" s="3" t="str">
        <f t="shared" si="248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22">
        <f t="shared" si="249"/>
        <v>0.86250000000000004</v>
      </c>
      <c r="P2682" s="3">
        <f t="shared" si="246"/>
        <v>69</v>
      </c>
      <c r="Q2682" s="3" t="str">
        <f t="shared" si="247"/>
        <v>technology</v>
      </c>
      <c r="R2682" s="3" t="str">
        <f t="shared" si="248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31" x14ac:dyDescent="0.3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22">
        <f t="shared" si="249"/>
        <v>0.6875</v>
      </c>
      <c r="P2683" s="3">
        <f t="shared" si="246"/>
        <v>27.5</v>
      </c>
      <c r="Q2683" s="3" t="str">
        <f t="shared" si="247"/>
        <v>food</v>
      </c>
      <c r="R2683" s="3" t="str">
        <f t="shared" si="248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31" x14ac:dyDescent="0.3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22">
        <f t="shared" si="249"/>
        <v>28.299999999999997</v>
      </c>
      <c r="P2684" s="3">
        <f t="shared" si="246"/>
        <v>84.9</v>
      </c>
      <c r="Q2684" s="3" t="str">
        <f t="shared" si="247"/>
        <v>food</v>
      </c>
      <c r="R2684" s="3" t="str">
        <f t="shared" si="248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31" x14ac:dyDescent="0.3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22">
        <f t="shared" si="249"/>
        <v>0.24</v>
      </c>
      <c r="P2685" s="3">
        <f t="shared" si="246"/>
        <v>12</v>
      </c>
      <c r="Q2685" s="3" t="str">
        <f t="shared" si="247"/>
        <v>food</v>
      </c>
      <c r="R2685" s="3" t="str">
        <f t="shared" si="248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31" x14ac:dyDescent="0.3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22">
        <f t="shared" si="249"/>
        <v>1.1428571428571428</v>
      </c>
      <c r="P2686" s="3">
        <f t="shared" si="246"/>
        <v>200</v>
      </c>
      <c r="Q2686" s="3" t="str">
        <f t="shared" si="247"/>
        <v>food</v>
      </c>
      <c r="R2686" s="3" t="str">
        <f t="shared" si="248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31" x14ac:dyDescent="0.3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22">
        <f t="shared" si="249"/>
        <v>0.02</v>
      </c>
      <c r="P2687" s="3">
        <f t="shared" si="246"/>
        <v>10</v>
      </c>
      <c r="Q2687" s="3" t="str">
        <f t="shared" si="247"/>
        <v>food</v>
      </c>
      <c r="R2687" s="3" t="str">
        <f t="shared" si="248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31" x14ac:dyDescent="0.3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22">
        <f t="shared" si="249"/>
        <v>0</v>
      </c>
      <c r="P2688" s="3" t="e">
        <f t="shared" si="246"/>
        <v>#DIV/0!</v>
      </c>
      <c r="Q2688" s="3" t="str">
        <f t="shared" si="247"/>
        <v>food</v>
      </c>
      <c r="R2688" s="3" t="str">
        <f t="shared" si="248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31" x14ac:dyDescent="0.3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22">
        <f t="shared" si="249"/>
        <v>0</v>
      </c>
      <c r="P2689" s="3" t="e">
        <f t="shared" si="246"/>
        <v>#DIV/0!</v>
      </c>
      <c r="Q2689" s="3" t="str">
        <f t="shared" si="247"/>
        <v>food</v>
      </c>
      <c r="R2689" s="3" t="str">
        <f t="shared" si="248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x14ac:dyDescent="0.3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22">
        <f t="shared" si="249"/>
        <v>0.14799999999999999</v>
      </c>
      <c r="P2690" s="3">
        <f t="shared" ref="P2690:P2753" si="252">E2690/L2690</f>
        <v>5.2857142857142856</v>
      </c>
      <c r="Q2690" s="3" t="str">
        <f t="shared" ref="Q2690:Q2753" si="253">LEFT(N2690,FIND("/",N2690)-1)</f>
        <v>food</v>
      </c>
      <c r="R2690" s="3" t="str">
        <f t="shared" ref="R2690:R2753" si="254">RIGHT(N2690,LEN(N2690)-SEARCH("/",N2690))</f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31" x14ac:dyDescent="0.3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22">
        <f t="shared" ref="O2691:O2754" si="255">E2691/D2691*100</f>
        <v>2.8571428571428571E-3</v>
      </c>
      <c r="P2691" s="3">
        <f t="shared" si="252"/>
        <v>1</v>
      </c>
      <c r="Q2691" s="3" t="str">
        <f t="shared" si="253"/>
        <v>food</v>
      </c>
      <c r="R2691" s="3" t="str">
        <f t="shared" si="254"/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31" x14ac:dyDescent="0.3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22">
        <f t="shared" si="255"/>
        <v>10.7325</v>
      </c>
      <c r="P2692" s="3">
        <f t="shared" si="252"/>
        <v>72.762711864406782</v>
      </c>
      <c r="Q2692" s="3" t="str">
        <f t="shared" si="253"/>
        <v>food</v>
      </c>
      <c r="R2692" s="3" t="str">
        <f t="shared" si="254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x14ac:dyDescent="0.3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22">
        <f t="shared" si="255"/>
        <v>5.3846153846153842E-2</v>
      </c>
      <c r="P2693" s="3">
        <f t="shared" si="252"/>
        <v>17.5</v>
      </c>
      <c r="Q2693" s="3" t="str">
        <f t="shared" si="253"/>
        <v>food</v>
      </c>
      <c r="R2693" s="3" t="str">
        <f t="shared" si="254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6.5" x14ac:dyDescent="0.3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22">
        <f t="shared" si="255"/>
        <v>0.7142857142857143</v>
      </c>
      <c r="P2694" s="3">
        <f t="shared" si="252"/>
        <v>25</v>
      </c>
      <c r="Q2694" s="3" t="str">
        <f t="shared" si="253"/>
        <v>food</v>
      </c>
      <c r="R2694" s="3" t="str">
        <f t="shared" si="254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31" x14ac:dyDescent="0.3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22">
        <f t="shared" si="255"/>
        <v>0.8</v>
      </c>
      <c r="P2695" s="3">
        <f t="shared" si="252"/>
        <v>13.333333333333334</v>
      </c>
      <c r="Q2695" s="3" t="str">
        <f t="shared" si="253"/>
        <v>food</v>
      </c>
      <c r="R2695" s="3" t="str">
        <f t="shared" si="254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31" x14ac:dyDescent="0.3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22">
        <f t="shared" si="255"/>
        <v>3.3333333333333335E-3</v>
      </c>
      <c r="P2696" s="3">
        <f t="shared" si="252"/>
        <v>1</v>
      </c>
      <c r="Q2696" s="3" t="str">
        <f t="shared" si="253"/>
        <v>food</v>
      </c>
      <c r="R2696" s="3" t="str">
        <f t="shared" si="254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1" x14ac:dyDescent="0.3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22">
        <f t="shared" si="255"/>
        <v>0.47333333333333333</v>
      </c>
      <c r="P2697" s="3">
        <f t="shared" si="252"/>
        <v>23.666666666666668</v>
      </c>
      <c r="Q2697" s="3" t="str">
        <f t="shared" si="253"/>
        <v>food</v>
      </c>
      <c r="R2697" s="3" t="str">
        <f t="shared" si="254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31" x14ac:dyDescent="0.3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22">
        <f t="shared" si="255"/>
        <v>5.65</v>
      </c>
      <c r="P2698" s="3">
        <f t="shared" si="252"/>
        <v>89.21052631578948</v>
      </c>
      <c r="Q2698" s="3" t="str">
        <f t="shared" si="253"/>
        <v>food</v>
      </c>
      <c r="R2698" s="3" t="str">
        <f t="shared" si="254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31" x14ac:dyDescent="0.3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22">
        <f t="shared" si="255"/>
        <v>26.35217391304348</v>
      </c>
      <c r="P2699" s="3">
        <f t="shared" si="252"/>
        <v>116.55769230769231</v>
      </c>
      <c r="Q2699" s="3" t="str">
        <f t="shared" si="253"/>
        <v>food</v>
      </c>
      <c r="R2699" s="3" t="str">
        <f t="shared" si="254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31" x14ac:dyDescent="0.3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22">
        <f t="shared" si="255"/>
        <v>0.325125</v>
      </c>
      <c r="P2700" s="3">
        <f t="shared" si="252"/>
        <v>13.005000000000001</v>
      </c>
      <c r="Q2700" s="3" t="str">
        <f t="shared" si="253"/>
        <v>food</v>
      </c>
      <c r="R2700" s="3" t="str">
        <f t="shared" si="254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31" x14ac:dyDescent="0.3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22">
        <f t="shared" si="255"/>
        <v>0</v>
      </c>
      <c r="P2701" s="3" t="e">
        <f t="shared" si="252"/>
        <v>#DIV/0!</v>
      </c>
      <c r="Q2701" s="3" t="str">
        <f t="shared" si="253"/>
        <v>food</v>
      </c>
      <c r="R2701" s="3" t="str">
        <f t="shared" si="254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31" x14ac:dyDescent="0.3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22">
        <f t="shared" si="255"/>
        <v>0.7000700070007001</v>
      </c>
      <c r="P2702" s="3">
        <f t="shared" si="252"/>
        <v>17.5</v>
      </c>
      <c r="Q2702" s="3" t="str">
        <f t="shared" si="253"/>
        <v>food</v>
      </c>
      <c r="R2702" s="3" t="str">
        <f t="shared" si="254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31" x14ac:dyDescent="0.3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22">
        <f t="shared" si="255"/>
        <v>46.176470588235297</v>
      </c>
      <c r="P2703" s="3">
        <f t="shared" si="252"/>
        <v>34.130434782608695</v>
      </c>
      <c r="Q2703" s="3" t="str">
        <f t="shared" si="253"/>
        <v>theater</v>
      </c>
      <c r="R2703" s="3" t="str">
        <f t="shared" si="254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31" x14ac:dyDescent="0.3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22">
        <f t="shared" si="255"/>
        <v>34.410000000000004</v>
      </c>
      <c r="P2704" s="3">
        <f t="shared" si="252"/>
        <v>132.34615384615384</v>
      </c>
      <c r="Q2704" s="3" t="str">
        <f t="shared" si="253"/>
        <v>theater</v>
      </c>
      <c r="R2704" s="3" t="str">
        <f t="shared" si="254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x14ac:dyDescent="0.3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22">
        <f t="shared" si="255"/>
        <v>103.75000000000001</v>
      </c>
      <c r="P2705" s="3">
        <f t="shared" si="252"/>
        <v>922.22222222222217</v>
      </c>
      <c r="Q2705" s="3" t="str">
        <f t="shared" si="253"/>
        <v>theater</v>
      </c>
      <c r="R2705" s="3" t="str">
        <f t="shared" si="254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31" x14ac:dyDescent="0.3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22">
        <f t="shared" si="255"/>
        <v>6.0263157894736841</v>
      </c>
      <c r="P2706" s="3">
        <f t="shared" si="252"/>
        <v>163.57142857142858</v>
      </c>
      <c r="Q2706" s="3" t="str">
        <f t="shared" si="253"/>
        <v>theater</v>
      </c>
      <c r="R2706" s="3" t="str">
        <f t="shared" si="254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x14ac:dyDescent="0.3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22">
        <f t="shared" si="255"/>
        <v>10.539393939393939</v>
      </c>
      <c r="P2707" s="3">
        <f t="shared" si="252"/>
        <v>217.375</v>
      </c>
      <c r="Q2707" s="3" t="str">
        <f t="shared" si="253"/>
        <v>theater</v>
      </c>
      <c r="R2707" s="3" t="str">
        <f t="shared" si="254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31" x14ac:dyDescent="0.3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22">
        <f t="shared" si="255"/>
        <v>112.29714285714284</v>
      </c>
      <c r="P2708" s="3">
        <f t="shared" si="252"/>
        <v>149.44486692015209</v>
      </c>
      <c r="Q2708" s="3" t="str">
        <f t="shared" si="253"/>
        <v>theater</v>
      </c>
      <c r="R2708" s="3" t="str">
        <f t="shared" si="254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31" x14ac:dyDescent="0.3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22">
        <f t="shared" si="255"/>
        <v>350.84462500000001</v>
      </c>
      <c r="P2709" s="3">
        <f t="shared" si="252"/>
        <v>71.237487309644663</v>
      </c>
      <c r="Q2709" s="3" t="str">
        <f t="shared" si="253"/>
        <v>theater</v>
      </c>
      <c r="R2709" s="3" t="str">
        <f t="shared" si="254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31" x14ac:dyDescent="0.3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22">
        <f t="shared" si="255"/>
        <v>233.21535</v>
      </c>
      <c r="P2710" s="3">
        <f t="shared" si="252"/>
        <v>44.464318398474738</v>
      </c>
      <c r="Q2710" s="3" t="str">
        <f t="shared" si="253"/>
        <v>theater</v>
      </c>
      <c r="R2710" s="3" t="str">
        <f t="shared" si="254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31" x14ac:dyDescent="0.3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22">
        <f t="shared" si="255"/>
        <v>101.60599999999999</v>
      </c>
      <c r="P2711" s="3">
        <f t="shared" si="252"/>
        <v>164.94480519480518</v>
      </c>
      <c r="Q2711" s="3" t="str">
        <f t="shared" si="253"/>
        <v>theater</v>
      </c>
      <c r="R2711" s="3" t="str">
        <f t="shared" si="254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1" x14ac:dyDescent="0.3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22">
        <f t="shared" si="255"/>
        <v>153.90035000000003</v>
      </c>
      <c r="P2712" s="3">
        <f t="shared" si="252"/>
        <v>84.871516544117654</v>
      </c>
      <c r="Q2712" s="3" t="str">
        <f t="shared" si="253"/>
        <v>theater</v>
      </c>
      <c r="R2712" s="3" t="str">
        <f t="shared" si="254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31" x14ac:dyDescent="0.3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22">
        <f t="shared" si="255"/>
        <v>100.7161125319693</v>
      </c>
      <c r="P2713" s="3">
        <f t="shared" si="252"/>
        <v>53.945205479452056</v>
      </c>
      <c r="Q2713" s="3" t="str">
        <f t="shared" si="253"/>
        <v>theater</v>
      </c>
      <c r="R2713" s="3" t="str">
        <f t="shared" si="254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31" x14ac:dyDescent="0.3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22">
        <f t="shared" si="255"/>
        <v>131.38181818181818</v>
      </c>
      <c r="P2714" s="3">
        <f t="shared" si="252"/>
        <v>50.531468531468533</v>
      </c>
      <c r="Q2714" s="3" t="str">
        <f t="shared" si="253"/>
        <v>theater</v>
      </c>
      <c r="R2714" s="3" t="str">
        <f t="shared" si="254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31" x14ac:dyDescent="0.3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22">
        <f t="shared" si="255"/>
        <v>102.24133333333334</v>
      </c>
      <c r="P2715" s="3">
        <f t="shared" si="252"/>
        <v>108.00140845070422</v>
      </c>
      <c r="Q2715" s="3" t="str">
        <f t="shared" si="253"/>
        <v>theater</v>
      </c>
      <c r="R2715" s="3" t="str">
        <f t="shared" si="254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1" x14ac:dyDescent="0.3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22">
        <f t="shared" si="255"/>
        <v>116.35599999999999</v>
      </c>
      <c r="P2716" s="3">
        <f t="shared" si="252"/>
        <v>95.373770491803285</v>
      </c>
      <c r="Q2716" s="3" t="str">
        <f t="shared" si="253"/>
        <v>theater</v>
      </c>
      <c r="R2716" s="3" t="str">
        <f t="shared" si="254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31" x14ac:dyDescent="0.3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22">
        <f t="shared" si="255"/>
        <v>264.62241666666665</v>
      </c>
      <c r="P2717" s="3">
        <f t="shared" si="252"/>
        <v>57.631016333938291</v>
      </c>
      <c r="Q2717" s="3" t="str">
        <f t="shared" si="253"/>
        <v>theater</v>
      </c>
      <c r="R2717" s="3" t="str">
        <f t="shared" si="254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2" x14ac:dyDescent="0.3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22">
        <f t="shared" si="255"/>
        <v>119.98010000000001</v>
      </c>
      <c r="P2718" s="3">
        <f t="shared" si="252"/>
        <v>64.160481283422456</v>
      </c>
      <c r="Q2718" s="3" t="str">
        <f t="shared" si="253"/>
        <v>theater</v>
      </c>
      <c r="R2718" s="3" t="str">
        <f t="shared" si="254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31" x14ac:dyDescent="0.3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22">
        <f t="shared" si="255"/>
        <v>120.10400000000001</v>
      </c>
      <c r="P2719" s="3">
        <f t="shared" si="252"/>
        <v>92.387692307692305</v>
      </c>
      <c r="Q2719" s="3" t="str">
        <f t="shared" si="253"/>
        <v>theater</v>
      </c>
      <c r="R2719" s="3" t="str">
        <f t="shared" si="254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31" x14ac:dyDescent="0.3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22">
        <f t="shared" si="255"/>
        <v>103.58333333333334</v>
      </c>
      <c r="P2720" s="3">
        <f t="shared" si="252"/>
        <v>125.97972972972973</v>
      </c>
      <c r="Q2720" s="3" t="str">
        <f t="shared" si="253"/>
        <v>theater</v>
      </c>
      <c r="R2720" s="3" t="str">
        <f t="shared" si="254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31" x14ac:dyDescent="0.3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22">
        <f t="shared" si="255"/>
        <v>108.83333333333334</v>
      </c>
      <c r="P2721" s="3">
        <f t="shared" si="252"/>
        <v>94.637681159420296</v>
      </c>
      <c r="Q2721" s="3" t="str">
        <f t="shared" si="253"/>
        <v>theater</v>
      </c>
      <c r="R2721" s="3" t="str">
        <f t="shared" si="254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31" x14ac:dyDescent="0.3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22">
        <f t="shared" si="255"/>
        <v>118.12400000000001</v>
      </c>
      <c r="P2722" s="3">
        <f t="shared" si="252"/>
        <v>170.69942196531792</v>
      </c>
      <c r="Q2722" s="3" t="str">
        <f t="shared" si="253"/>
        <v>theater</v>
      </c>
      <c r="R2722" s="3" t="str">
        <f t="shared" si="254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31" x14ac:dyDescent="0.3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22">
        <f t="shared" si="255"/>
        <v>1462</v>
      </c>
      <c r="P2723" s="3">
        <f t="shared" si="252"/>
        <v>40.762081784386616</v>
      </c>
      <c r="Q2723" s="3" t="str">
        <f t="shared" si="253"/>
        <v>technology</v>
      </c>
      <c r="R2723" s="3" t="str">
        <f t="shared" si="254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31" x14ac:dyDescent="0.3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22">
        <f t="shared" si="255"/>
        <v>252.54</v>
      </c>
      <c r="P2724" s="3">
        <f t="shared" si="252"/>
        <v>68.254054054054052</v>
      </c>
      <c r="Q2724" s="3" t="str">
        <f t="shared" si="253"/>
        <v>technology</v>
      </c>
      <c r="R2724" s="3" t="str">
        <f t="shared" si="254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31" x14ac:dyDescent="0.3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22">
        <f t="shared" si="255"/>
        <v>140.05000000000001</v>
      </c>
      <c r="P2725" s="3">
        <f t="shared" si="252"/>
        <v>95.48863636363636</v>
      </c>
      <c r="Q2725" s="3" t="str">
        <f t="shared" si="253"/>
        <v>technology</v>
      </c>
      <c r="R2725" s="3" t="str">
        <f t="shared" si="254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31" x14ac:dyDescent="0.3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22">
        <f t="shared" si="255"/>
        <v>296.87520259319291</v>
      </c>
      <c r="P2726" s="3">
        <f t="shared" si="252"/>
        <v>7.1902649656526005</v>
      </c>
      <c r="Q2726" s="3" t="str">
        <f t="shared" si="253"/>
        <v>technology</v>
      </c>
      <c r="R2726" s="3" t="str">
        <f t="shared" si="254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1" x14ac:dyDescent="0.3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22">
        <f t="shared" si="255"/>
        <v>144.54249999999999</v>
      </c>
      <c r="P2727" s="3">
        <f t="shared" si="252"/>
        <v>511.65486725663715</v>
      </c>
      <c r="Q2727" s="3" t="str">
        <f t="shared" si="253"/>
        <v>technology</v>
      </c>
      <c r="R2727" s="3" t="str">
        <f t="shared" si="254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22">
        <f t="shared" si="255"/>
        <v>105.745</v>
      </c>
      <c r="P2728" s="3">
        <f t="shared" si="252"/>
        <v>261.74504950495049</v>
      </c>
      <c r="Q2728" s="3" t="str">
        <f t="shared" si="253"/>
        <v>technology</v>
      </c>
      <c r="R2728" s="3" t="str">
        <f t="shared" si="254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31" x14ac:dyDescent="0.3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22">
        <f t="shared" si="255"/>
        <v>493.21000000000004</v>
      </c>
      <c r="P2729" s="3">
        <f t="shared" si="252"/>
        <v>69.760961810466767</v>
      </c>
      <c r="Q2729" s="3" t="str">
        <f t="shared" si="253"/>
        <v>technology</v>
      </c>
      <c r="R2729" s="3" t="str">
        <f t="shared" si="254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x14ac:dyDescent="0.3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22">
        <f t="shared" si="255"/>
        <v>201.82666666666668</v>
      </c>
      <c r="P2730" s="3">
        <f t="shared" si="252"/>
        <v>77.229591836734699</v>
      </c>
      <c r="Q2730" s="3" t="str">
        <f t="shared" si="253"/>
        <v>technology</v>
      </c>
      <c r="R2730" s="3" t="str">
        <f t="shared" si="254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x14ac:dyDescent="0.3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22">
        <f t="shared" si="255"/>
        <v>104.44</v>
      </c>
      <c r="P2731" s="3">
        <f t="shared" si="252"/>
        <v>340.56521739130437</v>
      </c>
      <c r="Q2731" s="3" t="str">
        <f t="shared" si="253"/>
        <v>technology</v>
      </c>
      <c r="R2731" s="3" t="str">
        <f t="shared" si="254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1" x14ac:dyDescent="0.3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22">
        <f t="shared" si="255"/>
        <v>170.29262962962963</v>
      </c>
      <c r="P2732" s="3">
        <f t="shared" si="252"/>
        <v>67.417903225806455</v>
      </c>
      <c r="Q2732" s="3" t="str">
        <f t="shared" si="253"/>
        <v>technology</v>
      </c>
      <c r="R2732" s="3" t="str">
        <f t="shared" si="254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31" x14ac:dyDescent="0.3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22">
        <f t="shared" si="255"/>
        <v>104.30333333333333</v>
      </c>
      <c r="P2733" s="3">
        <f t="shared" si="252"/>
        <v>845.70270270270271</v>
      </c>
      <c r="Q2733" s="3" t="str">
        <f t="shared" si="253"/>
        <v>technology</v>
      </c>
      <c r="R2733" s="3" t="str">
        <f t="shared" si="254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31" x14ac:dyDescent="0.3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22">
        <f t="shared" si="255"/>
        <v>118.25000000000001</v>
      </c>
      <c r="P2734" s="3">
        <f t="shared" si="252"/>
        <v>97.191780821917803</v>
      </c>
      <c r="Q2734" s="3" t="str">
        <f t="shared" si="253"/>
        <v>technology</v>
      </c>
      <c r="R2734" s="3" t="str">
        <f t="shared" si="254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31" x14ac:dyDescent="0.3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22">
        <f t="shared" si="255"/>
        <v>107.538</v>
      </c>
      <c r="P2735" s="3">
        <f t="shared" si="252"/>
        <v>451.84033613445376</v>
      </c>
      <c r="Q2735" s="3" t="str">
        <f t="shared" si="253"/>
        <v>technology</v>
      </c>
      <c r="R2735" s="3" t="str">
        <f t="shared" si="254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31" x14ac:dyDescent="0.3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22">
        <f t="shared" si="255"/>
        <v>2260300</v>
      </c>
      <c r="P2736" s="3">
        <f t="shared" si="252"/>
        <v>138.66871165644173</v>
      </c>
      <c r="Q2736" s="3" t="str">
        <f t="shared" si="253"/>
        <v>technology</v>
      </c>
      <c r="R2736" s="3" t="str">
        <f t="shared" si="254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31" x14ac:dyDescent="0.3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22">
        <f t="shared" si="255"/>
        <v>978.13466666666682</v>
      </c>
      <c r="P2737" s="3">
        <f t="shared" si="252"/>
        <v>21.640147492625371</v>
      </c>
      <c r="Q2737" s="3" t="str">
        <f t="shared" si="253"/>
        <v>technology</v>
      </c>
      <c r="R2737" s="3" t="str">
        <f t="shared" si="254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46.5" x14ac:dyDescent="0.3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22">
        <f t="shared" si="255"/>
        <v>122.9</v>
      </c>
      <c r="P2738" s="3">
        <f t="shared" si="252"/>
        <v>169.51724137931035</v>
      </c>
      <c r="Q2738" s="3" t="str">
        <f t="shared" si="253"/>
        <v>technology</v>
      </c>
      <c r="R2738" s="3" t="str">
        <f t="shared" si="254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31" x14ac:dyDescent="0.3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22">
        <f t="shared" si="255"/>
        <v>246.0608</v>
      </c>
      <c r="P2739" s="3">
        <f t="shared" si="252"/>
        <v>161.88210526315791</v>
      </c>
      <c r="Q2739" s="3" t="str">
        <f t="shared" si="253"/>
        <v>technology</v>
      </c>
      <c r="R2739" s="3" t="str">
        <f t="shared" si="254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31" x14ac:dyDescent="0.3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22">
        <f t="shared" si="255"/>
        <v>147.94</v>
      </c>
      <c r="P2740" s="3">
        <f t="shared" si="252"/>
        <v>493.13333333333333</v>
      </c>
      <c r="Q2740" s="3" t="str">
        <f t="shared" si="253"/>
        <v>technology</v>
      </c>
      <c r="R2740" s="3" t="str">
        <f t="shared" si="254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31" x14ac:dyDescent="0.3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22">
        <f t="shared" si="255"/>
        <v>384.09090909090907</v>
      </c>
      <c r="P2741" s="3">
        <f t="shared" si="252"/>
        <v>22.120418848167539</v>
      </c>
      <c r="Q2741" s="3" t="str">
        <f t="shared" si="253"/>
        <v>technology</v>
      </c>
      <c r="R2741" s="3" t="str">
        <f t="shared" si="254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1" x14ac:dyDescent="0.3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22">
        <f t="shared" si="255"/>
        <v>103.33333333333334</v>
      </c>
      <c r="P2742" s="3">
        <f t="shared" si="252"/>
        <v>18.235294117647058</v>
      </c>
      <c r="Q2742" s="3" t="str">
        <f t="shared" si="253"/>
        <v>technology</v>
      </c>
      <c r="R2742" s="3" t="str">
        <f t="shared" si="254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x14ac:dyDescent="0.3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22">
        <f t="shared" si="255"/>
        <v>0.43750000000000006</v>
      </c>
      <c r="P2743" s="3">
        <f t="shared" si="252"/>
        <v>8.75</v>
      </c>
      <c r="Q2743" s="3" t="str">
        <f t="shared" si="253"/>
        <v>publishing</v>
      </c>
      <c r="R2743" s="3" t="str">
        <f t="shared" si="254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31" x14ac:dyDescent="0.3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22">
        <f t="shared" si="255"/>
        <v>29.24</v>
      </c>
      <c r="P2744" s="3">
        <f t="shared" si="252"/>
        <v>40.611111111111114</v>
      </c>
      <c r="Q2744" s="3" t="str">
        <f t="shared" si="253"/>
        <v>publishing</v>
      </c>
      <c r="R2744" s="3" t="str">
        <f t="shared" si="254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31" x14ac:dyDescent="0.3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22">
        <f t="shared" si="255"/>
        <v>0</v>
      </c>
      <c r="P2745" s="3" t="e">
        <f t="shared" si="252"/>
        <v>#DIV/0!</v>
      </c>
      <c r="Q2745" s="3" t="str">
        <f t="shared" si="253"/>
        <v>publishing</v>
      </c>
      <c r="R2745" s="3" t="str">
        <f t="shared" si="254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31" x14ac:dyDescent="0.3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22">
        <f t="shared" si="255"/>
        <v>5.21875</v>
      </c>
      <c r="P2746" s="3">
        <f t="shared" si="252"/>
        <v>37.954545454545453</v>
      </c>
      <c r="Q2746" s="3" t="str">
        <f t="shared" si="253"/>
        <v>publishing</v>
      </c>
      <c r="R2746" s="3" t="str">
        <f t="shared" si="254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31" x14ac:dyDescent="0.3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22">
        <f t="shared" si="255"/>
        <v>21.887499999999999</v>
      </c>
      <c r="P2747" s="3">
        <f t="shared" si="252"/>
        <v>35.734693877551024</v>
      </c>
      <c r="Q2747" s="3" t="str">
        <f t="shared" si="253"/>
        <v>publishing</v>
      </c>
      <c r="R2747" s="3" t="str">
        <f t="shared" si="254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31" x14ac:dyDescent="0.3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22">
        <f t="shared" si="255"/>
        <v>26.700000000000003</v>
      </c>
      <c r="P2748" s="3">
        <f t="shared" si="252"/>
        <v>42.157894736842103</v>
      </c>
      <c r="Q2748" s="3" t="str">
        <f t="shared" si="253"/>
        <v>publishing</v>
      </c>
      <c r="R2748" s="3" t="str">
        <f t="shared" si="254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31" x14ac:dyDescent="0.3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22">
        <f t="shared" si="255"/>
        <v>28.000000000000004</v>
      </c>
      <c r="P2749" s="3">
        <f t="shared" si="252"/>
        <v>35</v>
      </c>
      <c r="Q2749" s="3" t="str">
        <f t="shared" si="253"/>
        <v>publishing</v>
      </c>
      <c r="R2749" s="3" t="str">
        <f t="shared" si="254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1" x14ac:dyDescent="0.3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22">
        <f t="shared" si="255"/>
        <v>1.06</v>
      </c>
      <c r="P2750" s="3">
        <f t="shared" si="252"/>
        <v>13.25</v>
      </c>
      <c r="Q2750" s="3" t="str">
        <f t="shared" si="253"/>
        <v>publishing</v>
      </c>
      <c r="R2750" s="3" t="str">
        <f t="shared" si="254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x14ac:dyDescent="0.3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22">
        <f t="shared" si="255"/>
        <v>1.0999999999999999</v>
      </c>
      <c r="P2751" s="3">
        <f t="shared" si="252"/>
        <v>55</v>
      </c>
      <c r="Q2751" s="3" t="str">
        <f t="shared" si="253"/>
        <v>publishing</v>
      </c>
      <c r="R2751" s="3" t="str">
        <f t="shared" si="254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31" x14ac:dyDescent="0.3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22">
        <f t="shared" si="255"/>
        <v>0</v>
      </c>
      <c r="P2752" s="3" t="e">
        <f t="shared" si="252"/>
        <v>#DIV/0!</v>
      </c>
      <c r="Q2752" s="3" t="str">
        <f t="shared" si="253"/>
        <v>publishing</v>
      </c>
      <c r="R2752" s="3" t="str">
        <f t="shared" si="254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31" x14ac:dyDescent="0.3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22">
        <f t="shared" si="255"/>
        <v>0</v>
      </c>
      <c r="P2753" s="3" t="e">
        <f t="shared" si="252"/>
        <v>#DIV/0!</v>
      </c>
      <c r="Q2753" s="3" t="str">
        <f t="shared" si="253"/>
        <v>publishing</v>
      </c>
      <c r="R2753" s="3" t="str">
        <f t="shared" si="254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31" x14ac:dyDescent="0.3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22">
        <f t="shared" si="255"/>
        <v>11.458333333333332</v>
      </c>
      <c r="P2754" s="3">
        <f t="shared" ref="P2754:P2817" si="258">E2754/L2754</f>
        <v>39.285714285714285</v>
      </c>
      <c r="Q2754" s="3" t="str">
        <f t="shared" ref="Q2754:Q2817" si="259">LEFT(N2754,FIND("/",N2754)-1)</f>
        <v>publishing</v>
      </c>
      <c r="R2754" s="3" t="str">
        <f t="shared" ref="R2754:R2817" si="260">RIGHT(N2754,LEN(N2754)-SEARCH("/",N2754))</f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31" x14ac:dyDescent="0.3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22">
        <f t="shared" ref="O2755:O2818" si="261">E2755/D2755*100</f>
        <v>19</v>
      </c>
      <c r="P2755" s="3">
        <f t="shared" si="258"/>
        <v>47.5</v>
      </c>
      <c r="Q2755" s="3" t="str">
        <f t="shared" si="259"/>
        <v>publishing</v>
      </c>
      <c r="R2755" s="3" t="str">
        <f t="shared" si="260"/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31" x14ac:dyDescent="0.3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22">
        <f t="shared" si="261"/>
        <v>0</v>
      </c>
      <c r="P2756" s="3" t="e">
        <f t="shared" si="258"/>
        <v>#DIV/0!</v>
      </c>
      <c r="Q2756" s="3" t="str">
        <f t="shared" si="259"/>
        <v>publishing</v>
      </c>
      <c r="R2756" s="3" t="str">
        <f t="shared" si="260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1" x14ac:dyDescent="0.3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22">
        <f t="shared" si="261"/>
        <v>52</v>
      </c>
      <c r="P2757" s="3">
        <f t="shared" si="258"/>
        <v>17.333333333333332</v>
      </c>
      <c r="Q2757" s="3" t="str">
        <f t="shared" si="259"/>
        <v>publishing</v>
      </c>
      <c r="R2757" s="3" t="str">
        <f t="shared" si="260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31" x14ac:dyDescent="0.3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22">
        <f t="shared" si="261"/>
        <v>10.48</v>
      </c>
      <c r="P2758" s="3">
        <f t="shared" si="258"/>
        <v>31.757575757575758</v>
      </c>
      <c r="Q2758" s="3" t="str">
        <f t="shared" si="259"/>
        <v>publishing</v>
      </c>
      <c r="R2758" s="3" t="str">
        <f t="shared" si="260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x14ac:dyDescent="0.3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22">
        <f t="shared" si="261"/>
        <v>0.66666666666666674</v>
      </c>
      <c r="P2759" s="3">
        <f t="shared" si="258"/>
        <v>5</v>
      </c>
      <c r="Q2759" s="3" t="str">
        <f t="shared" si="259"/>
        <v>publishing</v>
      </c>
      <c r="R2759" s="3" t="str">
        <f t="shared" si="260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31" x14ac:dyDescent="0.3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22">
        <f t="shared" si="261"/>
        <v>11.700000000000001</v>
      </c>
      <c r="P2760" s="3">
        <f t="shared" si="258"/>
        <v>39</v>
      </c>
      <c r="Q2760" s="3" t="str">
        <f t="shared" si="259"/>
        <v>publishing</v>
      </c>
      <c r="R2760" s="3" t="str">
        <f t="shared" si="260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31" x14ac:dyDescent="0.3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22">
        <f t="shared" si="261"/>
        <v>10.5</v>
      </c>
      <c r="P2761" s="3">
        <f t="shared" si="258"/>
        <v>52.5</v>
      </c>
      <c r="Q2761" s="3" t="str">
        <f t="shared" si="259"/>
        <v>publishing</v>
      </c>
      <c r="R2761" s="3" t="str">
        <f t="shared" si="260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31" x14ac:dyDescent="0.3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22">
        <f t="shared" si="261"/>
        <v>0</v>
      </c>
      <c r="P2762" s="3" t="e">
        <f t="shared" si="258"/>
        <v>#DIV/0!</v>
      </c>
      <c r="Q2762" s="3" t="str">
        <f t="shared" si="259"/>
        <v>publishing</v>
      </c>
      <c r="R2762" s="3" t="str">
        <f t="shared" si="260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1" x14ac:dyDescent="0.3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22">
        <f t="shared" si="261"/>
        <v>0.72</v>
      </c>
      <c r="P2763" s="3">
        <f t="shared" si="258"/>
        <v>9</v>
      </c>
      <c r="Q2763" s="3" t="str">
        <f t="shared" si="259"/>
        <v>publishing</v>
      </c>
      <c r="R2763" s="3" t="str">
        <f t="shared" si="260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31" x14ac:dyDescent="0.3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22">
        <f t="shared" si="261"/>
        <v>0.76923076923076927</v>
      </c>
      <c r="P2764" s="3">
        <f t="shared" si="258"/>
        <v>25</v>
      </c>
      <c r="Q2764" s="3" t="str">
        <f t="shared" si="259"/>
        <v>publishing</v>
      </c>
      <c r="R2764" s="3" t="str">
        <f t="shared" si="260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x14ac:dyDescent="0.3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22">
        <f t="shared" si="261"/>
        <v>0.22842639593908631</v>
      </c>
      <c r="P2765" s="3">
        <f t="shared" si="258"/>
        <v>30</v>
      </c>
      <c r="Q2765" s="3" t="str">
        <f t="shared" si="259"/>
        <v>publishing</v>
      </c>
      <c r="R2765" s="3" t="str">
        <f t="shared" si="260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31" x14ac:dyDescent="0.3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22">
        <f t="shared" si="261"/>
        <v>1.125</v>
      </c>
      <c r="P2766" s="3">
        <f t="shared" si="258"/>
        <v>11.25</v>
      </c>
      <c r="Q2766" s="3" t="str">
        <f t="shared" si="259"/>
        <v>publishing</v>
      </c>
      <c r="R2766" s="3" t="str">
        <f t="shared" si="260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31" x14ac:dyDescent="0.3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22">
        <f t="shared" si="261"/>
        <v>0</v>
      </c>
      <c r="P2767" s="3" t="e">
        <f t="shared" si="258"/>
        <v>#DIV/0!</v>
      </c>
      <c r="Q2767" s="3" t="str">
        <f t="shared" si="259"/>
        <v>publishing</v>
      </c>
      <c r="R2767" s="3" t="str">
        <f t="shared" si="260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31" x14ac:dyDescent="0.3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22">
        <f t="shared" si="261"/>
        <v>2</v>
      </c>
      <c r="P2768" s="3">
        <f t="shared" si="258"/>
        <v>25</v>
      </c>
      <c r="Q2768" s="3" t="str">
        <f t="shared" si="259"/>
        <v>publishing</v>
      </c>
      <c r="R2768" s="3" t="str">
        <f t="shared" si="260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31" x14ac:dyDescent="0.3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22">
        <f t="shared" si="261"/>
        <v>0.85000000000000009</v>
      </c>
      <c r="P2769" s="3">
        <f t="shared" si="258"/>
        <v>11.333333333333334</v>
      </c>
      <c r="Q2769" s="3" t="str">
        <f t="shared" si="259"/>
        <v>publishing</v>
      </c>
      <c r="R2769" s="3" t="str">
        <f t="shared" si="260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31" x14ac:dyDescent="0.3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22">
        <f t="shared" si="261"/>
        <v>14.314285714285715</v>
      </c>
      <c r="P2770" s="3">
        <f t="shared" si="258"/>
        <v>29.470588235294116</v>
      </c>
      <c r="Q2770" s="3" t="str">
        <f t="shared" si="259"/>
        <v>publishing</v>
      </c>
      <c r="R2770" s="3" t="str">
        <f t="shared" si="260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31" x14ac:dyDescent="0.3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22">
        <f t="shared" si="261"/>
        <v>0.25</v>
      </c>
      <c r="P2771" s="3">
        <f t="shared" si="258"/>
        <v>1</v>
      </c>
      <c r="Q2771" s="3" t="str">
        <f t="shared" si="259"/>
        <v>publishing</v>
      </c>
      <c r="R2771" s="3" t="str">
        <f t="shared" si="260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31" x14ac:dyDescent="0.3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22">
        <f t="shared" si="261"/>
        <v>10.411249999999999</v>
      </c>
      <c r="P2772" s="3">
        <f t="shared" si="258"/>
        <v>63.098484848484851</v>
      </c>
      <c r="Q2772" s="3" t="str">
        <f t="shared" si="259"/>
        <v>publishing</v>
      </c>
      <c r="R2772" s="3" t="str">
        <f t="shared" si="260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31" x14ac:dyDescent="0.3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22">
        <f t="shared" si="261"/>
        <v>0</v>
      </c>
      <c r="P2773" s="3" t="e">
        <f t="shared" si="258"/>
        <v>#DIV/0!</v>
      </c>
      <c r="Q2773" s="3" t="str">
        <f t="shared" si="259"/>
        <v>publishing</v>
      </c>
      <c r="R2773" s="3" t="str">
        <f t="shared" si="260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31" x14ac:dyDescent="0.3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22">
        <f t="shared" si="261"/>
        <v>0</v>
      </c>
      <c r="P2774" s="3" t="e">
        <f t="shared" si="258"/>
        <v>#DIV/0!</v>
      </c>
      <c r="Q2774" s="3" t="str">
        <f t="shared" si="259"/>
        <v>publishing</v>
      </c>
      <c r="R2774" s="3" t="str">
        <f t="shared" si="260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31" x14ac:dyDescent="0.3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22">
        <f t="shared" si="261"/>
        <v>0.18867924528301888</v>
      </c>
      <c r="P2775" s="3">
        <f t="shared" si="258"/>
        <v>1</v>
      </c>
      <c r="Q2775" s="3" t="str">
        <f t="shared" si="259"/>
        <v>publishing</v>
      </c>
      <c r="R2775" s="3" t="str">
        <f t="shared" si="260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31" x14ac:dyDescent="0.3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22">
        <f t="shared" si="261"/>
        <v>14.249999999999998</v>
      </c>
      <c r="P2776" s="3">
        <f t="shared" si="258"/>
        <v>43.846153846153847</v>
      </c>
      <c r="Q2776" s="3" t="str">
        <f t="shared" si="259"/>
        <v>publishing</v>
      </c>
      <c r="R2776" s="3" t="str">
        <f t="shared" si="260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31" x14ac:dyDescent="0.3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22">
        <f t="shared" si="261"/>
        <v>3</v>
      </c>
      <c r="P2777" s="3">
        <f t="shared" si="258"/>
        <v>75</v>
      </c>
      <c r="Q2777" s="3" t="str">
        <f t="shared" si="259"/>
        <v>publishing</v>
      </c>
      <c r="R2777" s="3" t="str">
        <f t="shared" si="260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31" x14ac:dyDescent="0.3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22">
        <f t="shared" si="261"/>
        <v>7.8809523809523814</v>
      </c>
      <c r="P2778" s="3">
        <f t="shared" si="258"/>
        <v>45.972222222222221</v>
      </c>
      <c r="Q2778" s="3" t="str">
        <f t="shared" si="259"/>
        <v>publishing</v>
      </c>
      <c r="R2778" s="3" t="str">
        <f t="shared" si="260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31" x14ac:dyDescent="0.3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22">
        <f t="shared" si="261"/>
        <v>0.33333333333333337</v>
      </c>
      <c r="P2779" s="3">
        <f t="shared" si="258"/>
        <v>10</v>
      </c>
      <c r="Q2779" s="3" t="str">
        <f t="shared" si="259"/>
        <v>publishing</v>
      </c>
      <c r="R2779" s="3" t="str">
        <f t="shared" si="260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31" x14ac:dyDescent="0.3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22">
        <f t="shared" si="261"/>
        <v>25.545454545454543</v>
      </c>
      <c r="P2780" s="3">
        <f t="shared" si="258"/>
        <v>93.666666666666671</v>
      </c>
      <c r="Q2780" s="3" t="str">
        <f t="shared" si="259"/>
        <v>publishing</v>
      </c>
      <c r="R2780" s="3" t="str">
        <f t="shared" si="260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31" x14ac:dyDescent="0.3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22">
        <f t="shared" si="261"/>
        <v>2.12</v>
      </c>
      <c r="P2781" s="3">
        <f t="shared" si="258"/>
        <v>53</v>
      </c>
      <c r="Q2781" s="3" t="str">
        <f t="shared" si="259"/>
        <v>publishing</v>
      </c>
      <c r="R2781" s="3" t="str">
        <f t="shared" si="260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1" x14ac:dyDescent="0.3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22">
        <f t="shared" si="261"/>
        <v>0</v>
      </c>
      <c r="P2782" s="3" t="e">
        <f t="shared" si="258"/>
        <v>#DIV/0!</v>
      </c>
      <c r="Q2782" s="3" t="str">
        <f t="shared" si="259"/>
        <v>publishing</v>
      </c>
      <c r="R2782" s="3" t="str">
        <f t="shared" si="260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1" x14ac:dyDescent="0.3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22">
        <f t="shared" si="261"/>
        <v>105.28</v>
      </c>
      <c r="P2783" s="3">
        <f t="shared" si="258"/>
        <v>47</v>
      </c>
      <c r="Q2783" s="3" t="str">
        <f t="shared" si="259"/>
        <v>theater</v>
      </c>
      <c r="R2783" s="3" t="str">
        <f t="shared" si="260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1" x14ac:dyDescent="0.3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22">
        <f t="shared" si="261"/>
        <v>120</v>
      </c>
      <c r="P2784" s="3">
        <f t="shared" si="258"/>
        <v>66.666666666666671</v>
      </c>
      <c r="Q2784" s="3" t="str">
        <f t="shared" si="259"/>
        <v>theater</v>
      </c>
      <c r="R2784" s="3" t="str">
        <f t="shared" si="260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31" x14ac:dyDescent="0.3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22">
        <f t="shared" si="261"/>
        <v>114.5</v>
      </c>
      <c r="P2785" s="3">
        <f t="shared" si="258"/>
        <v>18.770491803278688</v>
      </c>
      <c r="Q2785" s="3" t="str">
        <f t="shared" si="259"/>
        <v>theater</v>
      </c>
      <c r="R2785" s="3" t="str">
        <f t="shared" si="260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31" x14ac:dyDescent="0.3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22">
        <f t="shared" si="261"/>
        <v>119</v>
      </c>
      <c r="P2786" s="3">
        <f t="shared" si="258"/>
        <v>66.111111111111114</v>
      </c>
      <c r="Q2786" s="3" t="str">
        <f t="shared" si="259"/>
        <v>theater</v>
      </c>
      <c r="R2786" s="3" t="str">
        <f t="shared" si="260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31" x14ac:dyDescent="0.3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22">
        <f t="shared" si="261"/>
        <v>104.67999999999999</v>
      </c>
      <c r="P2787" s="3">
        <f t="shared" si="258"/>
        <v>36.859154929577464</v>
      </c>
      <c r="Q2787" s="3" t="str">
        <f t="shared" si="259"/>
        <v>theater</v>
      </c>
      <c r="R2787" s="3" t="str">
        <f t="shared" si="260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1" x14ac:dyDescent="0.3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22">
        <f t="shared" si="261"/>
        <v>117.83999999999999</v>
      </c>
      <c r="P2788" s="3">
        <f t="shared" si="258"/>
        <v>39.810810810810814</v>
      </c>
      <c r="Q2788" s="3" t="str">
        <f t="shared" si="259"/>
        <v>theater</v>
      </c>
      <c r="R2788" s="3" t="str">
        <f t="shared" si="260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31" x14ac:dyDescent="0.3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22">
        <f t="shared" si="261"/>
        <v>119.7</v>
      </c>
      <c r="P2789" s="3">
        <f t="shared" si="258"/>
        <v>31.5</v>
      </c>
      <c r="Q2789" s="3" t="str">
        <f t="shared" si="259"/>
        <v>theater</v>
      </c>
      <c r="R2789" s="3" t="str">
        <f t="shared" si="260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1" x14ac:dyDescent="0.3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22">
        <f t="shared" si="261"/>
        <v>102.49999999999999</v>
      </c>
      <c r="P2790" s="3">
        <f t="shared" si="258"/>
        <v>102.5</v>
      </c>
      <c r="Q2790" s="3" t="str">
        <f t="shared" si="259"/>
        <v>theater</v>
      </c>
      <c r="R2790" s="3" t="str">
        <f t="shared" si="260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x14ac:dyDescent="0.3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22">
        <f t="shared" si="261"/>
        <v>101.16666666666667</v>
      </c>
      <c r="P2791" s="3">
        <f t="shared" si="258"/>
        <v>126.45833333333333</v>
      </c>
      <c r="Q2791" s="3" t="str">
        <f t="shared" si="259"/>
        <v>theater</v>
      </c>
      <c r="R2791" s="3" t="str">
        <f t="shared" si="260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31" x14ac:dyDescent="0.3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22">
        <f t="shared" si="261"/>
        <v>105.33333333333333</v>
      </c>
      <c r="P2792" s="3">
        <f t="shared" si="258"/>
        <v>47.878787878787875</v>
      </c>
      <c r="Q2792" s="3" t="str">
        <f t="shared" si="259"/>
        <v>theater</v>
      </c>
      <c r="R2792" s="3" t="str">
        <f t="shared" si="260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31" x14ac:dyDescent="0.3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22">
        <f t="shared" si="261"/>
        <v>102.49999999999999</v>
      </c>
      <c r="P2793" s="3">
        <f t="shared" si="258"/>
        <v>73.214285714285708</v>
      </c>
      <c r="Q2793" s="3" t="str">
        <f t="shared" si="259"/>
        <v>theater</v>
      </c>
      <c r="R2793" s="3" t="str">
        <f t="shared" si="260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31" x14ac:dyDescent="0.3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22">
        <f t="shared" si="261"/>
        <v>107.60000000000001</v>
      </c>
      <c r="P2794" s="3">
        <f t="shared" si="258"/>
        <v>89.666666666666671</v>
      </c>
      <c r="Q2794" s="3" t="str">
        <f t="shared" si="259"/>
        <v>theater</v>
      </c>
      <c r="R2794" s="3" t="str">
        <f t="shared" si="260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46.5" x14ac:dyDescent="0.3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22">
        <f t="shared" si="261"/>
        <v>110.5675</v>
      </c>
      <c r="P2795" s="3">
        <f t="shared" si="258"/>
        <v>151.4623287671233</v>
      </c>
      <c r="Q2795" s="3" t="str">
        <f t="shared" si="259"/>
        <v>theater</v>
      </c>
      <c r="R2795" s="3" t="str">
        <f t="shared" si="260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31" x14ac:dyDescent="0.3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22">
        <f t="shared" si="261"/>
        <v>150</v>
      </c>
      <c r="P2796" s="3">
        <f t="shared" si="258"/>
        <v>25</v>
      </c>
      <c r="Q2796" s="3" t="str">
        <f t="shared" si="259"/>
        <v>theater</v>
      </c>
      <c r="R2796" s="3" t="str">
        <f t="shared" si="260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31" x14ac:dyDescent="0.3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22">
        <f t="shared" si="261"/>
        <v>104.28571428571429</v>
      </c>
      <c r="P2797" s="3">
        <f t="shared" si="258"/>
        <v>36.5</v>
      </c>
      <c r="Q2797" s="3" t="str">
        <f t="shared" si="259"/>
        <v>theater</v>
      </c>
      <c r="R2797" s="3" t="str">
        <f t="shared" si="260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31" x14ac:dyDescent="0.3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22">
        <f t="shared" si="261"/>
        <v>115.5</v>
      </c>
      <c r="P2798" s="3">
        <f t="shared" si="258"/>
        <v>44</v>
      </c>
      <c r="Q2798" s="3" t="str">
        <f t="shared" si="259"/>
        <v>theater</v>
      </c>
      <c r="R2798" s="3" t="str">
        <f t="shared" si="260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31" x14ac:dyDescent="0.3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22">
        <f t="shared" si="261"/>
        <v>102.64512500000001</v>
      </c>
      <c r="P2799" s="3">
        <f t="shared" si="258"/>
        <v>87.357553191489373</v>
      </c>
      <c r="Q2799" s="3" t="str">
        <f t="shared" si="259"/>
        <v>theater</v>
      </c>
      <c r="R2799" s="3" t="str">
        <f t="shared" si="260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31" x14ac:dyDescent="0.3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22">
        <f t="shared" si="261"/>
        <v>101.4</v>
      </c>
      <c r="P2800" s="3">
        <f t="shared" si="258"/>
        <v>36.474820143884891</v>
      </c>
      <c r="Q2800" s="3" t="str">
        <f t="shared" si="259"/>
        <v>theater</v>
      </c>
      <c r="R2800" s="3" t="str">
        <f t="shared" si="260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31" x14ac:dyDescent="0.3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22">
        <f t="shared" si="261"/>
        <v>116.6348</v>
      </c>
      <c r="P2801" s="3">
        <f t="shared" si="258"/>
        <v>44.859538461538463</v>
      </c>
      <c r="Q2801" s="3" t="str">
        <f t="shared" si="259"/>
        <v>theater</v>
      </c>
      <c r="R2801" s="3" t="str">
        <f t="shared" si="260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31" x14ac:dyDescent="0.3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22">
        <f t="shared" si="261"/>
        <v>133</v>
      </c>
      <c r="P2802" s="3">
        <f t="shared" si="258"/>
        <v>42.903225806451616</v>
      </c>
      <c r="Q2802" s="3" t="str">
        <f t="shared" si="259"/>
        <v>theater</v>
      </c>
      <c r="R2802" s="3" t="str">
        <f t="shared" si="260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31" x14ac:dyDescent="0.3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22">
        <f t="shared" si="261"/>
        <v>133.20000000000002</v>
      </c>
      <c r="P2803" s="3">
        <f t="shared" si="258"/>
        <v>51.230769230769234</v>
      </c>
      <c r="Q2803" s="3" t="str">
        <f t="shared" si="259"/>
        <v>theater</v>
      </c>
      <c r="R2803" s="3" t="str">
        <f t="shared" si="260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31" x14ac:dyDescent="0.3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22">
        <f t="shared" si="261"/>
        <v>101.83333333333333</v>
      </c>
      <c r="P2804" s="3">
        <f t="shared" si="258"/>
        <v>33.944444444444443</v>
      </c>
      <c r="Q2804" s="3" t="str">
        <f t="shared" si="259"/>
        <v>theater</v>
      </c>
      <c r="R2804" s="3" t="str">
        <f t="shared" si="260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31" x14ac:dyDescent="0.3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22">
        <f t="shared" si="261"/>
        <v>127.95</v>
      </c>
      <c r="P2805" s="3">
        <f t="shared" si="258"/>
        <v>90.744680851063833</v>
      </c>
      <c r="Q2805" s="3" t="str">
        <f t="shared" si="259"/>
        <v>theater</v>
      </c>
      <c r="R2805" s="3" t="str">
        <f t="shared" si="260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31" x14ac:dyDescent="0.3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22">
        <f t="shared" si="261"/>
        <v>114.99999999999999</v>
      </c>
      <c r="P2806" s="3">
        <f t="shared" si="258"/>
        <v>50</v>
      </c>
      <c r="Q2806" s="3" t="str">
        <f t="shared" si="259"/>
        <v>theater</v>
      </c>
      <c r="R2806" s="3" t="str">
        <f t="shared" si="260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31" x14ac:dyDescent="0.3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22">
        <f t="shared" si="261"/>
        <v>110.00000000000001</v>
      </c>
      <c r="P2807" s="3">
        <f t="shared" si="258"/>
        <v>24.444444444444443</v>
      </c>
      <c r="Q2807" s="3" t="str">
        <f t="shared" si="259"/>
        <v>theater</v>
      </c>
      <c r="R2807" s="3" t="str">
        <f t="shared" si="260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31" x14ac:dyDescent="0.3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22">
        <f t="shared" si="261"/>
        <v>112.1</v>
      </c>
      <c r="P2808" s="3">
        <f t="shared" si="258"/>
        <v>44.25</v>
      </c>
      <c r="Q2808" s="3" t="str">
        <f t="shared" si="259"/>
        <v>theater</v>
      </c>
      <c r="R2808" s="3" t="str">
        <f t="shared" si="260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22">
        <f t="shared" si="261"/>
        <v>126</v>
      </c>
      <c r="P2809" s="3">
        <f t="shared" si="258"/>
        <v>67.741935483870961</v>
      </c>
      <c r="Q2809" s="3" t="str">
        <f t="shared" si="259"/>
        <v>theater</v>
      </c>
      <c r="R2809" s="3" t="str">
        <f t="shared" si="260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31" x14ac:dyDescent="0.3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22">
        <f t="shared" si="261"/>
        <v>100.24444444444444</v>
      </c>
      <c r="P2810" s="3">
        <f t="shared" si="258"/>
        <v>65.376811594202906</v>
      </c>
      <c r="Q2810" s="3" t="str">
        <f t="shared" si="259"/>
        <v>theater</v>
      </c>
      <c r="R2810" s="3" t="str">
        <f t="shared" si="260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31" x14ac:dyDescent="0.3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22">
        <f t="shared" si="261"/>
        <v>102.4</v>
      </c>
      <c r="P2811" s="3">
        <f t="shared" si="258"/>
        <v>121.9047619047619</v>
      </c>
      <c r="Q2811" s="3" t="str">
        <f t="shared" si="259"/>
        <v>theater</v>
      </c>
      <c r="R2811" s="3" t="str">
        <f t="shared" si="260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31" x14ac:dyDescent="0.3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22">
        <f t="shared" si="261"/>
        <v>108.2</v>
      </c>
      <c r="P2812" s="3">
        <f t="shared" si="258"/>
        <v>47.456140350877192</v>
      </c>
      <c r="Q2812" s="3" t="str">
        <f t="shared" si="259"/>
        <v>theater</v>
      </c>
      <c r="R2812" s="3" t="str">
        <f t="shared" si="260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31" x14ac:dyDescent="0.3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22">
        <f t="shared" si="261"/>
        <v>100.27</v>
      </c>
      <c r="P2813" s="3">
        <f t="shared" si="258"/>
        <v>92.842592592592595</v>
      </c>
      <c r="Q2813" s="3" t="str">
        <f t="shared" si="259"/>
        <v>theater</v>
      </c>
      <c r="R2813" s="3" t="str">
        <f t="shared" si="260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31" x14ac:dyDescent="0.3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22">
        <f t="shared" si="261"/>
        <v>113.3</v>
      </c>
      <c r="P2814" s="3">
        <f t="shared" si="258"/>
        <v>68.253012048192772</v>
      </c>
      <c r="Q2814" s="3" t="str">
        <f t="shared" si="259"/>
        <v>theater</v>
      </c>
      <c r="R2814" s="3" t="str">
        <f t="shared" si="260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31" x14ac:dyDescent="0.3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22">
        <f t="shared" si="261"/>
        <v>127.57571428571428</v>
      </c>
      <c r="P2815" s="3">
        <f t="shared" si="258"/>
        <v>37.209583333333335</v>
      </c>
      <c r="Q2815" s="3" t="str">
        <f t="shared" si="259"/>
        <v>theater</v>
      </c>
      <c r="R2815" s="3" t="str">
        <f t="shared" si="260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31" x14ac:dyDescent="0.3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22">
        <f t="shared" si="261"/>
        <v>107.73333333333332</v>
      </c>
      <c r="P2816" s="3">
        <f t="shared" si="258"/>
        <v>25.25</v>
      </c>
      <c r="Q2816" s="3" t="str">
        <f t="shared" si="259"/>
        <v>theater</v>
      </c>
      <c r="R2816" s="3" t="str">
        <f t="shared" si="260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31" x14ac:dyDescent="0.3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22">
        <f t="shared" si="261"/>
        <v>242</v>
      </c>
      <c r="P2817" s="3">
        <f t="shared" si="258"/>
        <v>43.214285714285715</v>
      </c>
      <c r="Q2817" s="3" t="str">
        <f t="shared" si="259"/>
        <v>theater</v>
      </c>
      <c r="R2817" s="3" t="str">
        <f t="shared" si="260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31" x14ac:dyDescent="0.3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22">
        <f t="shared" si="261"/>
        <v>141.56666666666666</v>
      </c>
      <c r="P2818" s="3">
        <f t="shared" ref="P2818:P2881" si="264">E2818/L2818</f>
        <v>25.130177514792898</v>
      </c>
      <c r="Q2818" s="3" t="str">
        <f t="shared" ref="Q2818:Q2881" si="265">LEFT(N2818,FIND("/",N2818)-1)</f>
        <v>theater</v>
      </c>
      <c r="R2818" s="3" t="str">
        <f t="shared" ref="R2818:R2881" si="266">RIGHT(N2818,LEN(N2818)-SEARCH("/",N2818))</f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31" x14ac:dyDescent="0.3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22">
        <f t="shared" ref="O2819:O2882" si="267">E2819/D2819*100</f>
        <v>130</v>
      </c>
      <c r="P2819" s="3">
        <f t="shared" si="264"/>
        <v>23.636363636363637</v>
      </c>
      <c r="Q2819" s="3" t="str">
        <f t="shared" si="265"/>
        <v>theater</v>
      </c>
      <c r="R2819" s="3" t="str">
        <f t="shared" si="266"/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31" x14ac:dyDescent="0.3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22">
        <f t="shared" si="267"/>
        <v>106.03</v>
      </c>
      <c r="P2820" s="3">
        <f t="shared" si="264"/>
        <v>103.95098039215686</v>
      </c>
      <c r="Q2820" s="3" t="str">
        <f t="shared" si="265"/>
        <v>theater</v>
      </c>
      <c r="R2820" s="3" t="str">
        <f t="shared" si="266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31" x14ac:dyDescent="0.3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22">
        <f t="shared" si="267"/>
        <v>104.80000000000001</v>
      </c>
      <c r="P2821" s="3">
        <f t="shared" si="264"/>
        <v>50.384615384615387</v>
      </c>
      <c r="Q2821" s="3" t="str">
        <f t="shared" si="265"/>
        <v>theater</v>
      </c>
      <c r="R2821" s="3" t="str">
        <f t="shared" si="266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31" x14ac:dyDescent="0.3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22">
        <f t="shared" si="267"/>
        <v>136</v>
      </c>
      <c r="P2822" s="3">
        <f t="shared" si="264"/>
        <v>13.6</v>
      </c>
      <c r="Q2822" s="3" t="str">
        <f t="shared" si="265"/>
        <v>theater</v>
      </c>
      <c r="R2822" s="3" t="str">
        <f t="shared" si="266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31" x14ac:dyDescent="0.3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22">
        <f t="shared" si="267"/>
        <v>100</v>
      </c>
      <c r="P2823" s="3">
        <f t="shared" si="264"/>
        <v>28.571428571428573</v>
      </c>
      <c r="Q2823" s="3" t="str">
        <f t="shared" si="265"/>
        <v>theater</v>
      </c>
      <c r="R2823" s="3" t="str">
        <f t="shared" si="266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31" x14ac:dyDescent="0.3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22">
        <f t="shared" si="267"/>
        <v>100</v>
      </c>
      <c r="P2824" s="3">
        <f t="shared" si="264"/>
        <v>63.829787234042556</v>
      </c>
      <c r="Q2824" s="3" t="str">
        <f t="shared" si="265"/>
        <v>theater</v>
      </c>
      <c r="R2824" s="3" t="str">
        <f t="shared" si="266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31" x14ac:dyDescent="0.3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22">
        <f t="shared" si="267"/>
        <v>124</v>
      </c>
      <c r="P2825" s="3">
        <f t="shared" si="264"/>
        <v>8.8571428571428577</v>
      </c>
      <c r="Q2825" s="3" t="str">
        <f t="shared" si="265"/>
        <v>theater</v>
      </c>
      <c r="R2825" s="3" t="str">
        <f t="shared" si="266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1" x14ac:dyDescent="0.3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22">
        <f t="shared" si="267"/>
        <v>116.92307692307693</v>
      </c>
      <c r="P2826" s="3">
        <f t="shared" si="264"/>
        <v>50.666666666666664</v>
      </c>
      <c r="Q2826" s="3" t="str">
        <f t="shared" si="265"/>
        <v>theater</v>
      </c>
      <c r="R2826" s="3" t="str">
        <f t="shared" si="266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31" x14ac:dyDescent="0.3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22">
        <f t="shared" si="267"/>
        <v>103.33333333333334</v>
      </c>
      <c r="P2827" s="3">
        <f t="shared" si="264"/>
        <v>60.784313725490193</v>
      </c>
      <c r="Q2827" s="3" t="str">
        <f t="shared" si="265"/>
        <v>theater</v>
      </c>
      <c r="R2827" s="3" t="str">
        <f t="shared" si="266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31" x14ac:dyDescent="0.3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22">
        <f t="shared" si="267"/>
        <v>107.74999999999999</v>
      </c>
      <c r="P2828" s="3">
        <f t="shared" si="264"/>
        <v>113.42105263157895</v>
      </c>
      <c r="Q2828" s="3" t="str">
        <f t="shared" si="265"/>
        <v>theater</v>
      </c>
      <c r="R2828" s="3" t="str">
        <f t="shared" si="266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31" x14ac:dyDescent="0.3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22">
        <f t="shared" si="267"/>
        <v>120.24999999999999</v>
      </c>
      <c r="P2829" s="3">
        <f t="shared" si="264"/>
        <v>104.56521739130434</v>
      </c>
      <c r="Q2829" s="3" t="str">
        <f t="shared" si="265"/>
        <v>theater</v>
      </c>
      <c r="R2829" s="3" t="str">
        <f t="shared" si="266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31" x14ac:dyDescent="0.3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22">
        <f t="shared" si="267"/>
        <v>100.37894736842105</v>
      </c>
      <c r="P2830" s="3">
        <f t="shared" si="264"/>
        <v>98.30927835051547</v>
      </c>
      <c r="Q2830" s="3" t="str">
        <f t="shared" si="265"/>
        <v>theater</v>
      </c>
      <c r="R2830" s="3" t="str">
        <f t="shared" si="266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31" x14ac:dyDescent="0.3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22">
        <f t="shared" si="267"/>
        <v>106.52</v>
      </c>
      <c r="P2831" s="3">
        <f t="shared" si="264"/>
        <v>35.039473684210527</v>
      </c>
      <c r="Q2831" s="3" t="str">
        <f t="shared" si="265"/>
        <v>theater</v>
      </c>
      <c r="R2831" s="3" t="str">
        <f t="shared" si="266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1" x14ac:dyDescent="0.3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22">
        <f t="shared" si="267"/>
        <v>100</v>
      </c>
      <c r="P2832" s="3">
        <f t="shared" si="264"/>
        <v>272.72727272727275</v>
      </c>
      <c r="Q2832" s="3" t="str">
        <f t="shared" si="265"/>
        <v>theater</v>
      </c>
      <c r="R2832" s="3" t="str">
        <f t="shared" si="266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1" x14ac:dyDescent="0.3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22">
        <f t="shared" si="267"/>
        <v>110.66666666666667</v>
      </c>
      <c r="P2833" s="3">
        <f t="shared" si="264"/>
        <v>63.846153846153847</v>
      </c>
      <c r="Q2833" s="3" t="str">
        <f t="shared" si="265"/>
        <v>theater</v>
      </c>
      <c r="R2833" s="3" t="str">
        <f t="shared" si="266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31" x14ac:dyDescent="0.3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22">
        <f t="shared" si="267"/>
        <v>114.71959999999999</v>
      </c>
      <c r="P2834" s="3">
        <f t="shared" si="264"/>
        <v>30.189368421052631</v>
      </c>
      <c r="Q2834" s="3" t="str">
        <f t="shared" si="265"/>
        <v>theater</v>
      </c>
      <c r="R2834" s="3" t="str">
        <f t="shared" si="266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22">
        <f t="shared" si="267"/>
        <v>108.25925925925925</v>
      </c>
      <c r="P2835" s="3">
        <f t="shared" si="264"/>
        <v>83.51428571428572</v>
      </c>
      <c r="Q2835" s="3" t="str">
        <f t="shared" si="265"/>
        <v>theater</v>
      </c>
      <c r="R2835" s="3" t="str">
        <f t="shared" si="266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31" x14ac:dyDescent="0.3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22">
        <f t="shared" si="267"/>
        <v>170</v>
      </c>
      <c r="P2836" s="3">
        <f t="shared" si="264"/>
        <v>64.761904761904759</v>
      </c>
      <c r="Q2836" s="3" t="str">
        <f t="shared" si="265"/>
        <v>theater</v>
      </c>
      <c r="R2836" s="3" t="str">
        <f t="shared" si="266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31" x14ac:dyDescent="0.3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22">
        <f t="shared" si="267"/>
        <v>187.09899999999999</v>
      </c>
      <c r="P2837" s="3">
        <f t="shared" si="264"/>
        <v>20.118172043010752</v>
      </c>
      <c r="Q2837" s="3" t="str">
        <f t="shared" si="265"/>
        <v>theater</v>
      </c>
      <c r="R2837" s="3" t="str">
        <f t="shared" si="266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31" x14ac:dyDescent="0.3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22">
        <f t="shared" si="267"/>
        <v>107.77777777777777</v>
      </c>
      <c r="P2838" s="3">
        <f t="shared" si="264"/>
        <v>44.090909090909093</v>
      </c>
      <c r="Q2838" s="3" t="str">
        <f t="shared" si="265"/>
        <v>theater</v>
      </c>
      <c r="R2838" s="3" t="str">
        <f t="shared" si="266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31" x14ac:dyDescent="0.3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22">
        <f t="shared" si="267"/>
        <v>100</v>
      </c>
      <c r="P2839" s="3">
        <f t="shared" si="264"/>
        <v>40.476190476190474</v>
      </c>
      <c r="Q2839" s="3" t="str">
        <f t="shared" si="265"/>
        <v>theater</v>
      </c>
      <c r="R2839" s="3" t="str">
        <f t="shared" si="266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31" x14ac:dyDescent="0.3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22">
        <f t="shared" si="267"/>
        <v>120.24999999999999</v>
      </c>
      <c r="P2840" s="3">
        <f t="shared" si="264"/>
        <v>44.537037037037038</v>
      </c>
      <c r="Q2840" s="3" t="str">
        <f t="shared" si="265"/>
        <v>theater</v>
      </c>
      <c r="R2840" s="3" t="str">
        <f t="shared" si="266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31" x14ac:dyDescent="0.3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22">
        <f t="shared" si="267"/>
        <v>111.42857142857143</v>
      </c>
      <c r="P2841" s="3">
        <f t="shared" si="264"/>
        <v>125.80645161290323</v>
      </c>
      <c r="Q2841" s="3" t="str">
        <f t="shared" si="265"/>
        <v>theater</v>
      </c>
      <c r="R2841" s="3" t="str">
        <f t="shared" si="266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31" x14ac:dyDescent="0.3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22">
        <f t="shared" si="267"/>
        <v>104</v>
      </c>
      <c r="P2842" s="3">
        <f t="shared" si="264"/>
        <v>19.696969696969695</v>
      </c>
      <c r="Q2842" s="3" t="str">
        <f t="shared" si="265"/>
        <v>theater</v>
      </c>
      <c r="R2842" s="3" t="str">
        <f t="shared" si="266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31" x14ac:dyDescent="0.3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22">
        <f t="shared" si="267"/>
        <v>1</v>
      </c>
      <c r="P2843" s="3">
        <f t="shared" si="264"/>
        <v>10</v>
      </c>
      <c r="Q2843" s="3" t="str">
        <f t="shared" si="265"/>
        <v>theater</v>
      </c>
      <c r="R2843" s="3" t="str">
        <f t="shared" si="266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31" x14ac:dyDescent="0.3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22">
        <f t="shared" si="267"/>
        <v>0</v>
      </c>
      <c r="P2844" s="3" t="e">
        <f t="shared" si="264"/>
        <v>#DIV/0!</v>
      </c>
      <c r="Q2844" s="3" t="str">
        <f t="shared" si="265"/>
        <v>theater</v>
      </c>
      <c r="R2844" s="3" t="str">
        <f t="shared" si="266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31" x14ac:dyDescent="0.3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22">
        <f t="shared" si="267"/>
        <v>0</v>
      </c>
      <c r="P2845" s="3" t="e">
        <f t="shared" si="264"/>
        <v>#DIV/0!</v>
      </c>
      <c r="Q2845" s="3" t="str">
        <f t="shared" si="265"/>
        <v>theater</v>
      </c>
      <c r="R2845" s="3" t="str">
        <f t="shared" si="266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31" x14ac:dyDescent="0.3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22">
        <f t="shared" si="267"/>
        <v>5.4545454545454541</v>
      </c>
      <c r="P2846" s="3">
        <f t="shared" si="264"/>
        <v>30</v>
      </c>
      <c r="Q2846" s="3" t="str">
        <f t="shared" si="265"/>
        <v>theater</v>
      </c>
      <c r="R2846" s="3" t="str">
        <f t="shared" si="266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31" x14ac:dyDescent="0.3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22">
        <f t="shared" si="267"/>
        <v>31.546666666666667</v>
      </c>
      <c r="P2847" s="3">
        <f t="shared" si="264"/>
        <v>60.666666666666664</v>
      </c>
      <c r="Q2847" s="3" t="str">
        <f t="shared" si="265"/>
        <v>theater</v>
      </c>
      <c r="R2847" s="3" t="str">
        <f t="shared" si="266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31" x14ac:dyDescent="0.3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22">
        <f t="shared" si="267"/>
        <v>0</v>
      </c>
      <c r="P2848" s="3" t="e">
        <f t="shared" si="264"/>
        <v>#DIV/0!</v>
      </c>
      <c r="Q2848" s="3" t="str">
        <f t="shared" si="265"/>
        <v>theater</v>
      </c>
      <c r="R2848" s="3" t="str">
        <f t="shared" si="266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31" x14ac:dyDescent="0.3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22">
        <f t="shared" si="267"/>
        <v>0</v>
      </c>
      <c r="P2849" s="3" t="e">
        <f t="shared" si="264"/>
        <v>#DIV/0!</v>
      </c>
      <c r="Q2849" s="3" t="str">
        <f t="shared" si="265"/>
        <v>theater</v>
      </c>
      <c r="R2849" s="3" t="str">
        <f t="shared" si="266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31" x14ac:dyDescent="0.3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22">
        <f t="shared" si="267"/>
        <v>0.2</v>
      </c>
      <c r="P2850" s="3">
        <f t="shared" si="264"/>
        <v>23.333333333333332</v>
      </c>
      <c r="Q2850" s="3" t="str">
        <f t="shared" si="265"/>
        <v>theater</v>
      </c>
      <c r="R2850" s="3" t="str">
        <f t="shared" si="266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31" x14ac:dyDescent="0.3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22">
        <f t="shared" si="267"/>
        <v>1</v>
      </c>
      <c r="P2851" s="3">
        <f t="shared" si="264"/>
        <v>5</v>
      </c>
      <c r="Q2851" s="3" t="str">
        <f t="shared" si="265"/>
        <v>theater</v>
      </c>
      <c r="R2851" s="3" t="str">
        <f t="shared" si="266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31" x14ac:dyDescent="0.3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22">
        <f t="shared" si="267"/>
        <v>3.8875000000000002</v>
      </c>
      <c r="P2852" s="3">
        <f t="shared" si="264"/>
        <v>23.923076923076923</v>
      </c>
      <c r="Q2852" s="3" t="str">
        <f t="shared" si="265"/>
        <v>theater</v>
      </c>
      <c r="R2852" s="3" t="str">
        <f t="shared" si="266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31" x14ac:dyDescent="0.3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22">
        <f t="shared" si="267"/>
        <v>0</v>
      </c>
      <c r="P2853" s="3" t="e">
        <f t="shared" si="264"/>
        <v>#DIV/0!</v>
      </c>
      <c r="Q2853" s="3" t="str">
        <f t="shared" si="265"/>
        <v>theater</v>
      </c>
      <c r="R2853" s="3" t="str">
        <f t="shared" si="266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31" x14ac:dyDescent="0.3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22">
        <f t="shared" si="267"/>
        <v>1.9</v>
      </c>
      <c r="P2854" s="3">
        <f t="shared" si="264"/>
        <v>15.833333333333334</v>
      </c>
      <c r="Q2854" s="3" t="str">
        <f t="shared" si="265"/>
        <v>theater</v>
      </c>
      <c r="R2854" s="3" t="str">
        <f t="shared" si="266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31" x14ac:dyDescent="0.3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22">
        <f t="shared" si="267"/>
        <v>0</v>
      </c>
      <c r="P2855" s="3" t="e">
        <f t="shared" si="264"/>
        <v>#DIV/0!</v>
      </c>
      <c r="Q2855" s="3" t="str">
        <f t="shared" si="265"/>
        <v>theater</v>
      </c>
      <c r="R2855" s="3" t="str">
        <f t="shared" si="266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31" x14ac:dyDescent="0.3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22">
        <f t="shared" si="267"/>
        <v>41.699999999999996</v>
      </c>
      <c r="P2856" s="3">
        <f t="shared" si="264"/>
        <v>29.785714285714285</v>
      </c>
      <c r="Q2856" s="3" t="str">
        <f t="shared" si="265"/>
        <v>theater</v>
      </c>
      <c r="R2856" s="3" t="str">
        <f t="shared" si="266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31" x14ac:dyDescent="0.3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22">
        <f t="shared" si="267"/>
        <v>50</v>
      </c>
      <c r="P2857" s="3">
        <f t="shared" si="264"/>
        <v>60</v>
      </c>
      <c r="Q2857" s="3" t="str">
        <f t="shared" si="265"/>
        <v>theater</v>
      </c>
      <c r="R2857" s="3" t="str">
        <f t="shared" si="266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31" x14ac:dyDescent="0.3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22">
        <f t="shared" si="267"/>
        <v>4.8666666666666663</v>
      </c>
      <c r="P2858" s="3">
        <f t="shared" si="264"/>
        <v>24.333333333333332</v>
      </c>
      <c r="Q2858" s="3" t="str">
        <f t="shared" si="265"/>
        <v>theater</v>
      </c>
      <c r="R2858" s="3" t="str">
        <f t="shared" si="266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46.5" x14ac:dyDescent="0.3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22">
        <f t="shared" si="267"/>
        <v>19.736842105263158</v>
      </c>
      <c r="P2859" s="3">
        <f t="shared" si="264"/>
        <v>500</v>
      </c>
      <c r="Q2859" s="3" t="str">
        <f t="shared" si="265"/>
        <v>theater</v>
      </c>
      <c r="R2859" s="3" t="str">
        <f t="shared" si="266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31" x14ac:dyDescent="0.3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22">
        <f t="shared" si="267"/>
        <v>0</v>
      </c>
      <c r="P2860" s="3" t="e">
        <f t="shared" si="264"/>
        <v>#DIV/0!</v>
      </c>
      <c r="Q2860" s="3" t="str">
        <f t="shared" si="265"/>
        <v>theater</v>
      </c>
      <c r="R2860" s="3" t="str">
        <f t="shared" si="266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1" x14ac:dyDescent="0.3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22">
        <f t="shared" si="267"/>
        <v>1.7500000000000002</v>
      </c>
      <c r="P2861" s="3">
        <f t="shared" si="264"/>
        <v>35</v>
      </c>
      <c r="Q2861" s="3" t="str">
        <f t="shared" si="265"/>
        <v>theater</v>
      </c>
      <c r="R2861" s="3" t="str">
        <f t="shared" si="266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31" x14ac:dyDescent="0.3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22">
        <f t="shared" si="267"/>
        <v>6.65</v>
      </c>
      <c r="P2862" s="3">
        <f t="shared" si="264"/>
        <v>29.555555555555557</v>
      </c>
      <c r="Q2862" s="3" t="str">
        <f t="shared" si="265"/>
        <v>theater</v>
      </c>
      <c r="R2862" s="3" t="str">
        <f t="shared" si="266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31" x14ac:dyDescent="0.3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22">
        <f t="shared" si="267"/>
        <v>32</v>
      </c>
      <c r="P2863" s="3">
        <f t="shared" si="264"/>
        <v>26.666666666666668</v>
      </c>
      <c r="Q2863" s="3" t="str">
        <f t="shared" si="265"/>
        <v>theater</v>
      </c>
      <c r="R2863" s="3" t="str">
        <f t="shared" si="266"/>
        <v>plays</v>
      </c>
      <c r="S2863" s="10">
        <f t="shared" si="268"/>
        <v>42257.3825</v>
      </c>
      <c r="T2863" s="10">
        <f t="shared" si="269"/>
        <v>42271.3825</v>
      </c>
    </row>
    <row r="2864" spans="1:20" ht="31" x14ac:dyDescent="0.3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22">
        <f t="shared" si="267"/>
        <v>0.43307086614173229</v>
      </c>
      <c r="P2864" s="3">
        <f t="shared" si="264"/>
        <v>18.333333333333332</v>
      </c>
      <c r="Q2864" s="3" t="str">
        <f t="shared" si="265"/>
        <v>theater</v>
      </c>
      <c r="R2864" s="3" t="str">
        <f t="shared" si="266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31" x14ac:dyDescent="0.3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22">
        <f t="shared" si="267"/>
        <v>0.04</v>
      </c>
      <c r="P2865" s="3">
        <f t="shared" si="264"/>
        <v>20</v>
      </c>
      <c r="Q2865" s="3" t="str">
        <f t="shared" si="265"/>
        <v>theater</v>
      </c>
      <c r="R2865" s="3" t="str">
        <f t="shared" si="266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22">
        <f t="shared" si="267"/>
        <v>1.6</v>
      </c>
      <c r="P2866" s="3">
        <f t="shared" si="264"/>
        <v>13.333333333333334</v>
      </c>
      <c r="Q2866" s="3" t="str">
        <f t="shared" si="265"/>
        <v>theater</v>
      </c>
      <c r="R2866" s="3" t="str">
        <f t="shared" si="266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31" x14ac:dyDescent="0.3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22">
        <f t="shared" si="267"/>
        <v>0</v>
      </c>
      <c r="P2867" s="3" t="e">
        <f t="shared" si="264"/>
        <v>#DIV/0!</v>
      </c>
      <c r="Q2867" s="3" t="str">
        <f t="shared" si="265"/>
        <v>theater</v>
      </c>
      <c r="R2867" s="3" t="str">
        <f t="shared" si="266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31" x14ac:dyDescent="0.3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22">
        <f t="shared" si="267"/>
        <v>0.89999999999999991</v>
      </c>
      <c r="P2868" s="3">
        <f t="shared" si="264"/>
        <v>22.5</v>
      </c>
      <c r="Q2868" s="3" t="str">
        <f t="shared" si="265"/>
        <v>theater</v>
      </c>
      <c r="R2868" s="3" t="str">
        <f t="shared" si="266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31" x14ac:dyDescent="0.3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22">
        <f t="shared" si="267"/>
        <v>20.16</v>
      </c>
      <c r="P2869" s="3">
        <f t="shared" si="264"/>
        <v>50.4</v>
      </c>
      <c r="Q2869" s="3" t="str">
        <f t="shared" si="265"/>
        <v>theater</v>
      </c>
      <c r="R2869" s="3" t="str">
        <f t="shared" si="266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31" x14ac:dyDescent="0.3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22">
        <f t="shared" si="267"/>
        <v>42.011733333333332</v>
      </c>
      <c r="P2870" s="3">
        <f t="shared" si="264"/>
        <v>105.02933333333334</v>
      </c>
      <c r="Q2870" s="3" t="str">
        <f t="shared" si="265"/>
        <v>theater</v>
      </c>
      <c r="R2870" s="3" t="str">
        <f t="shared" si="266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31" x14ac:dyDescent="0.3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22">
        <f t="shared" si="267"/>
        <v>0.88500000000000001</v>
      </c>
      <c r="P2871" s="3">
        <f t="shared" si="264"/>
        <v>35.4</v>
      </c>
      <c r="Q2871" s="3" t="str">
        <f t="shared" si="265"/>
        <v>theater</v>
      </c>
      <c r="R2871" s="3" t="str">
        <f t="shared" si="266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31" x14ac:dyDescent="0.3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22">
        <f t="shared" si="267"/>
        <v>15</v>
      </c>
      <c r="P2872" s="3">
        <f t="shared" si="264"/>
        <v>83.333333333333329</v>
      </c>
      <c r="Q2872" s="3" t="str">
        <f t="shared" si="265"/>
        <v>theater</v>
      </c>
      <c r="R2872" s="3" t="str">
        <f t="shared" si="266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31" x14ac:dyDescent="0.3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22">
        <f t="shared" si="267"/>
        <v>4.67</v>
      </c>
      <c r="P2873" s="3">
        <f t="shared" si="264"/>
        <v>35.92307692307692</v>
      </c>
      <c r="Q2873" s="3" t="str">
        <f t="shared" si="265"/>
        <v>theater</v>
      </c>
      <c r="R2873" s="3" t="str">
        <f t="shared" si="266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1" x14ac:dyDescent="0.3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22">
        <f t="shared" si="267"/>
        <v>0</v>
      </c>
      <c r="P2874" s="3" t="e">
        <f t="shared" si="264"/>
        <v>#DIV/0!</v>
      </c>
      <c r="Q2874" s="3" t="str">
        <f t="shared" si="265"/>
        <v>theater</v>
      </c>
      <c r="R2874" s="3" t="str">
        <f t="shared" si="266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31" x14ac:dyDescent="0.3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22">
        <f t="shared" si="267"/>
        <v>38.119999999999997</v>
      </c>
      <c r="P2875" s="3">
        <f t="shared" si="264"/>
        <v>119.125</v>
      </c>
      <c r="Q2875" s="3" t="str">
        <f t="shared" si="265"/>
        <v>theater</v>
      </c>
      <c r="R2875" s="3" t="str">
        <f t="shared" si="266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31" x14ac:dyDescent="0.3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22">
        <f t="shared" si="267"/>
        <v>5.42</v>
      </c>
      <c r="P2876" s="3">
        <f t="shared" si="264"/>
        <v>90.333333333333329</v>
      </c>
      <c r="Q2876" s="3" t="str">
        <f t="shared" si="265"/>
        <v>theater</v>
      </c>
      <c r="R2876" s="3" t="str">
        <f t="shared" si="266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31" x14ac:dyDescent="0.3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22">
        <f t="shared" si="267"/>
        <v>3.4999999999999996E-2</v>
      </c>
      <c r="P2877" s="3">
        <f t="shared" si="264"/>
        <v>2.3333333333333335</v>
      </c>
      <c r="Q2877" s="3" t="str">
        <f t="shared" si="265"/>
        <v>theater</v>
      </c>
      <c r="R2877" s="3" t="str">
        <f t="shared" si="266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31" x14ac:dyDescent="0.3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22">
        <f t="shared" si="267"/>
        <v>0</v>
      </c>
      <c r="P2878" s="3" t="e">
        <f t="shared" si="264"/>
        <v>#DIV/0!</v>
      </c>
      <c r="Q2878" s="3" t="str">
        <f t="shared" si="265"/>
        <v>theater</v>
      </c>
      <c r="R2878" s="3" t="str">
        <f t="shared" si="266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6.5" x14ac:dyDescent="0.3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22">
        <f t="shared" si="267"/>
        <v>10.833333333333334</v>
      </c>
      <c r="P2879" s="3">
        <f t="shared" si="264"/>
        <v>108.33333333333333</v>
      </c>
      <c r="Q2879" s="3" t="str">
        <f t="shared" si="265"/>
        <v>theater</v>
      </c>
      <c r="R2879" s="3" t="str">
        <f t="shared" si="266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31" x14ac:dyDescent="0.3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22">
        <f t="shared" si="267"/>
        <v>2.1</v>
      </c>
      <c r="P2880" s="3">
        <f t="shared" si="264"/>
        <v>15.75</v>
      </c>
      <c r="Q2880" s="3" t="str">
        <f t="shared" si="265"/>
        <v>theater</v>
      </c>
      <c r="R2880" s="3" t="str">
        <f t="shared" si="266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31" x14ac:dyDescent="0.3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22">
        <f t="shared" si="267"/>
        <v>0.2589285714285714</v>
      </c>
      <c r="P2881" s="3">
        <f t="shared" si="264"/>
        <v>29</v>
      </c>
      <c r="Q2881" s="3" t="str">
        <f t="shared" si="265"/>
        <v>theater</v>
      </c>
      <c r="R2881" s="3" t="str">
        <f t="shared" si="266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31" x14ac:dyDescent="0.3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22">
        <f t="shared" si="267"/>
        <v>23.333333333333332</v>
      </c>
      <c r="P2882" s="3">
        <f t="shared" ref="P2882:P2945" si="270">E2882/L2882</f>
        <v>96.551724137931032</v>
      </c>
      <c r="Q2882" s="3" t="str">
        <f t="shared" ref="Q2882:Q2945" si="271">LEFT(N2882,FIND("/",N2882)-1)</f>
        <v>theater</v>
      </c>
      <c r="R2882" s="3" t="str">
        <f t="shared" ref="R2882:R2945" si="272">RIGHT(N2882,LEN(N2882)-SEARCH("/",N2882))</f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31" x14ac:dyDescent="0.3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22">
        <f t="shared" ref="O2883:O2946" si="273">E2883/D2883*100</f>
        <v>0</v>
      </c>
      <c r="P2883" s="3" t="e">
        <f t="shared" si="270"/>
        <v>#DIV/0!</v>
      </c>
      <c r="Q2883" s="3" t="str">
        <f t="shared" si="271"/>
        <v>theater</v>
      </c>
      <c r="R2883" s="3" t="str">
        <f t="shared" si="272"/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31" x14ac:dyDescent="0.3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22">
        <f t="shared" si="273"/>
        <v>33.6</v>
      </c>
      <c r="P2884" s="3">
        <f t="shared" si="270"/>
        <v>63</v>
      </c>
      <c r="Q2884" s="3" t="str">
        <f t="shared" si="271"/>
        <v>theater</v>
      </c>
      <c r="R2884" s="3" t="str">
        <f t="shared" si="272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31" x14ac:dyDescent="0.3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22">
        <f t="shared" si="273"/>
        <v>19.079999999999998</v>
      </c>
      <c r="P2885" s="3">
        <f t="shared" si="270"/>
        <v>381.6</v>
      </c>
      <c r="Q2885" s="3" t="str">
        <f t="shared" si="271"/>
        <v>theater</v>
      </c>
      <c r="R2885" s="3" t="str">
        <f t="shared" si="272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1" x14ac:dyDescent="0.3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22">
        <f t="shared" si="273"/>
        <v>0.41111111111111115</v>
      </c>
      <c r="P2886" s="3">
        <f t="shared" si="270"/>
        <v>46.25</v>
      </c>
      <c r="Q2886" s="3" t="str">
        <f t="shared" si="271"/>
        <v>theater</v>
      </c>
      <c r="R2886" s="3" t="str">
        <f t="shared" si="272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1" x14ac:dyDescent="0.3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22">
        <f t="shared" si="273"/>
        <v>32.5</v>
      </c>
      <c r="P2887" s="3">
        <f t="shared" si="270"/>
        <v>26</v>
      </c>
      <c r="Q2887" s="3" t="str">
        <f t="shared" si="271"/>
        <v>theater</v>
      </c>
      <c r="R2887" s="3" t="str">
        <f t="shared" si="272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31" x14ac:dyDescent="0.3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22">
        <f t="shared" si="273"/>
        <v>5</v>
      </c>
      <c r="P2888" s="3">
        <f t="shared" si="270"/>
        <v>10</v>
      </c>
      <c r="Q2888" s="3" t="str">
        <f t="shared" si="271"/>
        <v>theater</v>
      </c>
      <c r="R2888" s="3" t="str">
        <f t="shared" si="272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31" x14ac:dyDescent="0.3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22">
        <f t="shared" si="273"/>
        <v>0.16666666666666669</v>
      </c>
      <c r="P2889" s="3">
        <f t="shared" si="270"/>
        <v>5</v>
      </c>
      <c r="Q2889" s="3" t="str">
        <f t="shared" si="271"/>
        <v>theater</v>
      </c>
      <c r="R2889" s="3" t="str">
        <f t="shared" si="272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31" x14ac:dyDescent="0.3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22">
        <f t="shared" si="273"/>
        <v>0</v>
      </c>
      <c r="P2890" s="3" t="e">
        <f t="shared" si="270"/>
        <v>#DIV/0!</v>
      </c>
      <c r="Q2890" s="3" t="str">
        <f t="shared" si="271"/>
        <v>theater</v>
      </c>
      <c r="R2890" s="3" t="str">
        <f t="shared" si="272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31" x14ac:dyDescent="0.3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22">
        <f t="shared" si="273"/>
        <v>38.066666666666663</v>
      </c>
      <c r="P2891" s="3">
        <f t="shared" si="270"/>
        <v>81.571428571428569</v>
      </c>
      <c r="Q2891" s="3" t="str">
        <f t="shared" si="271"/>
        <v>theater</v>
      </c>
      <c r="R2891" s="3" t="str">
        <f t="shared" si="272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31" x14ac:dyDescent="0.3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22">
        <f t="shared" si="273"/>
        <v>1.05</v>
      </c>
      <c r="P2892" s="3">
        <f t="shared" si="270"/>
        <v>7</v>
      </c>
      <c r="Q2892" s="3" t="str">
        <f t="shared" si="271"/>
        <v>theater</v>
      </c>
      <c r="R2892" s="3" t="str">
        <f t="shared" si="272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31" x14ac:dyDescent="0.3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22">
        <f t="shared" si="273"/>
        <v>2.73</v>
      </c>
      <c r="P2893" s="3">
        <f t="shared" si="270"/>
        <v>27.3</v>
      </c>
      <c r="Q2893" s="3" t="str">
        <f t="shared" si="271"/>
        <v>theater</v>
      </c>
      <c r="R2893" s="3" t="str">
        <f t="shared" si="272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31" x14ac:dyDescent="0.3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22">
        <f t="shared" si="273"/>
        <v>9.0909090909090917</v>
      </c>
      <c r="P2894" s="3">
        <f t="shared" si="270"/>
        <v>29.411764705882351</v>
      </c>
      <c r="Q2894" s="3" t="str">
        <f t="shared" si="271"/>
        <v>theater</v>
      </c>
      <c r="R2894" s="3" t="str">
        <f t="shared" si="272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22">
        <f t="shared" si="273"/>
        <v>0.5</v>
      </c>
      <c r="P2895" s="3">
        <f t="shared" si="270"/>
        <v>12.5</v>
      </c>
      <c r="Q2895" s="3" t="str">
        <f t="shared" si="271"/>
        <v>theater</v>
      </c>
      <c r="R2895" s="3" t="str">
        <f t="shared" si="272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x14ac:dyDescent="0.3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22">
        <f t="shared" si="273"/>
        <v>0</v>
      </c>
      <c r="P2896" s="3" t="e">
        <f t="shared" si="270"/>
        <v>#DIV/0!</v>
      </c>
      <c r="Q2896" s="3" t="str">
        <f t="shared" si="271"/>
        <v>theater</v>
      </c>
      <c r="R2896" s="3" t="str">
        <f t="shared" si="272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31" x14ac:dyDescent="0.3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22">
        <f t="shared" si="273"/>
        <v>4.5999999999999996</v>
      </c>
      <c r="P2897" s="3">
        <f t="shared" si="270"/>
        <v>5.75</v>
      </c>
      <c r="Q2897" s="3" t="str">
        <f t="shared" si="271"/>
        <v>theater</v>
      </c>
      <c r="R2897" s="3" t="str">
        <f t="shared" si="272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31" x14ac:dyDescent="0.3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22">
        <f t="shared" si="273"/>
        <v>20.833333333333336</v>
      </c>
      <c r="P2898" s="3">
        <f t="shared" si="270"/>
        <v>52.083333333333336</v>
      </c>
      <c r="Q2898" s="3" t="str">
        <f t="shared" si="271"/>
        <v>theater</v>
      </c>
      <c r="R2898" s="3" t="str">
        <f t="shared" si="272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31" x14ac:dyDescent="0.3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22">
        <f t="shared" si="273"/>
        <v>4.583333333333333</v>
      </c>
      <c r="P2899" s="3">
        <f t="shared" si="270"/>
        <v>183.33333333333334</v>
      </c>
      <c r="Q2899" s="3" t="str">
        <f t="shared" si="271"/>
        <v>theater</v>
      </c>
      <c r="R2899" s="3" t="str">
        <f t="shared" si="272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31" x14ac:dyDescent="0.3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22">
        <f t="shared" si="273"/>
        <v>4.2133333333333338</v>
      </c>
      <c r="P2900" s="3">
        <f t="shared" si="270"/>
        <v>26.333333333333332</v>
      </c>
      <c r="Q2900" s="3" t="str">
        <f t="shared" si="271"/>
        <v>theater</v>
      </c>
      <c r="R2900" s="3" t="str">
        <f t="shared" si="272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31" x14ac:dyDescent="0.3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22">
        <f t="shared" si="273"/>
        <v>0</v>
      </c>
      <c r="P2901" s="3" t="e">
        <f t="shared" si="270"/>
        <v>#DIV/0!</v>
      </c>
      <c r="Q2901" s="3" t="str">
        <f t="shared" si="271"/>
        <v>theater</v>
      </c>
      <c r="R2901" s="3" t="str">
        <f t="shared" si="272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31" x14ac:dyDescent="0.3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22">
        <f t="shared" si="273"/>
        <v>61.909090909090914</v>
      </c>
      <c r="P2902" s="3">
        <f t="shared" si="270"/>
        <v>486.42857142857144</v>
      </c>
      <c r="Q2902" s="3" t="str">
        <f t="shared" si="271"/>
        <v>theater</v>
      </c>
      <c r="R2902" s="3" t="str">
        <f t="shared" si="272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31" x14ac:dyDescent="0.3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22">
        <f t="shared" si="273"/>
        <v>0.8</v>
      </c>
      <c r="P2903" s="3">
        <f t="shared" si="270"/>
        <v>3</v>
      </c>
      <c r="Q2903" s="3" t="str">
        <f t="shared" si="271"/>
        <v>theater</v>
      </c>
      <c r="R2903" s="3" t="str">
        <f t="shared" si="272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1" x14ac:dyDescent="0.3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22">
        <f t="shared" si="273"/>
        <v>1.6666666666666666E-2</v>
      </c>
      <c r="P2904" s="3">
        <f t="shared" si="270"/>
        <v>25</v>
      </c>
      <c r="Q2904" s="3" t="str">
        <f t="shared" si="271"/>
        <v>theater</v>
      </c>
      <c r="R2904" s="3" t="str">
        <f t="shared" si="272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31" x14ac:dyDescent="0.3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22">
        <f t="shared" si="273"/>
        <v>0.77999999999999992</v>
      </c>
      <c r="P2905" s="3">
        <f t="shared" si="270"/>
        <v>9.75</v>
      </c>
      <c r="Q2905" s="3" t="str">
        <f t="shared" si="271"/>
        <v>theater</v>
      </c>
      <c r="R2905" s="3" t="str">
        <f t="shared" si="272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31" x14ac:dyDescent="0.3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22">
        <f t="shared" si="273"/>
        <v>5</v>
      </c>
      <c r="P2906" s="3">
        <f t="shared" si="270"/>
        <v>18.75</v>
      </c>
      <c r="Q2906" s="3" t="str">
        <f t="shared" si="271"/>
        <v>theater</v>
      </c>
      <c r="R2906" s="3" t="str">
        <f t="shared" si="272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31" x14ac:dyDescent="0.3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22">
        <f t="shared" si="273"/>
        <v>17.771428571428572</v>
      </c>
      <c r="P2907" s="3">
        <f t="shared" si="270"/>
        <v>36.588235294117645</v>
      </c>
      <c r="Q2907" s="3" t="str">
        <f t="shared" si="271"/>
        <v>theater</v>
      </c>
      <c r="R2907" s="3" t="str">
        <f t="shared" si="272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31" x14ac:dyDescent="0.3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22">
        <f t="shared" si="273"/>
        <v>9.4166666666666661</v>
      </c>
      <c r="P2908" s="3">
        <f t="shared" si="270"/>
        <v>80.714285714285708</v>
      </c>
      <c r="Q2908" s="3" t="str">
        <f t="shared" si="271"/>
        <v>theater</v>
      </c>
      <c r="R2908" s="3" t="str">
        <f t="shared" si="272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31" x14ac:dyDescent="0.3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22">
        <f t="shared" si="273"/>
        <v>0.08</v>
      </c>
      <c r="P2909" s="3">
        <f t="shared" si="270"/>
        <v>1</v>
      </c>
      <c r="Q2909" s="3" t="str">
        <f t="shared" si="271"/>
        <v>theater</v>
      </c>
      <c r="R2909" s="3" t="str">
        <f t="shared" si="272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31" x14ac:dyDescent="0.3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22">
        <f t="shared" si="273"/>
        <v>2.75</v>
      </c>
      <c r="P2910" s="3">
        <f t="shared" si="270"/>
        <v>52.8</v>
      </c>
      <c r="Q2910" s="3" t="str">
        <f t="shared" si="271"/>
        <v>theater</v>
      </c>
      <c r="R2910" s="3" t="str">
        <f t="shared" si="272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31" x14ac:dyDescent="0.3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22">
        <f t="shared" si="273"/>
        <v>1.1111111111111112E-2</v>
      </c>
      <c r="P2911" s="3">
        <f t="shared" si="270"/>
        <v>20</v>
      </c>
      <c r="Q2911" s="3" t="str">
        <f t="shared" si="271"/>
        <v>theater</v>
      </c>
      <c r="R2911" s="3" t="str">
        <f t="shared" si="272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31" x14ac:dyDescent="0.3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22">
        <f t="shared" si="273"/>
        <v>3.3333333333333335E-3</v>
      </c>
      <c r="P2912" s="3">
        <f t="shared" si="270"/>
        <v>1</v>
      </c>
      <c r="Q2912" s="3" t="str">
        <f t="shared" si="271"/>
        <v>theater</v>
      </c>
      <c r="R2912" s="3" t="str">
        <f t="shared" si="272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31" x14ac:dyDescent="0.3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22">
        <f t="shared" si="273"/>
        <v>36.5</v>
      </c>
      <c r="P2913" s="3">
        <f t="shared" si="270"/>
        <v>46.928571428571431</v>
      </c>
      <c r="Q2913" s="3" t="str">
        <f t="shared" si="271"/>
        <v>theater</v>
      </c>
      <c r="R2913" s="3" t="str">
        <f t="shared" si="272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31" x14ac:dyDescent="0.3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22">
        <f t="shared" si="273"/>
        <v>14.058171745152354</v>
      </c>
      <c r="P2914" s="3">
        <f t="shared" si="270"/>
        <v>78.07692307692308</v>
      </c>
      <c r="Q2914" s="3" t="str">
        <f t="shared" si="271"/>
        <v>theater</v>
      </c>
      <c r="R2914" s="3" t="str">
        <f t="shared" si="272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31" x14ac:dyDescent="0.3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22">
        <f t="shared" si="273"/>
        <v>0.02</v>
      </c>
      <c r="P2915" s="3">
        <f t="shared" si="270"/>
        <v>1</v>
      </c>
      <c r="Q2915" s="3" t="str">
        <f t="shared" si="271"/>
        <v>theater</v>
      </c>
      <c r="R2915" s="3" t="str">
        <f t="shared" si="272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1" x14ac:dyDescent="0.3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22">
        <f t="shared" si="273"/>
        <v>4.0000000000000001E-3</v>
      </c>
      <c r="P2916" s="3">
        <f t="shared" si="270"/>
        <v>1</v>
      </c>
      <c r="Q2916" s="3" t="str">
        <f t="shared" si="271"/>
        <v>theater</v>
      </c>
      <c r="R2916" s="3" t="str">
        <f t="shared" si="272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31" x14ac:dyDescent="0.3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22">
        <f t="shared" si="273"/>
        <v>61.1</v>
      </c>
      <c r="P2917" s="3">
        <f t="shared" si="270"/>
        <v>203.66666666666666</v>
      </c>
      <c r="Q2917" s="3" t="str">
        <f t="shared" si="271"/>
        <v>theater</v>
      </c>
      <c r="R2917" s="3" t="str">
        <f t="shared" si="272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1" x14ac:dyDescent="0.3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22">
        <f t="shared" si="273"/>
        <v>7.8378378378378386</v>
      </c>
      <c r="P2918" s="3">
        <f t="shared" si="270"/>
        <v>20.714285714285715</v>
      </c>
      <c r="Q2918" s="3" t="str">
        <f t="shared" si="271"/>
        <v>theater</v>
      </c>
      <c r="R2918" s="3" t="str">
        <f t="shared" si="272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31" x14ac:dyDescent="0.3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22">
        <f t="shared" si="273"/>
        <v>21.85</v>
      </c>
      <c r="P2919" s="3">
        <f t="shared" si="270"/>
        <v>48.555555555555557</v>
      </c>
      <c r="Q2919" s="3" t="str">
        <f t="shared" si="271"/>
        <v>theater</v>
      </c>
      <c r="R2919" s="3" t="str">
        <f t="shared" si="272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31" x14ac:dyDescent="0.3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22">
        <f t="shared" si="273"/>
        <v>27.24</v>
      </c>
      <c r="P2920" s="3">
        <f t="shared" si="270"/>
        <v>68.099999999999994</v>
      </c>
      <c r="Q2920" s="3" t="str">
        <f t="shared" si="271"/>
        <v>theater</v>
      </c>
      <c r="R2920" s="3" t="str">
        <f t="shared" si="272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31" x14ac:dyDescent="0.3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22">
        <f t="shared" si="273"/>
        <v>8.5</v>
      </c>
      <c r="P2921" s="3">
        <f t="shared" si="270"/>
        <v>8.5</v>
      </c>
      <c r="Q2921" s="3" t="str">
        <f t="shared" si="271"/>
        <v>theater</v>
      </c>
      <c r="R2921" s="3" t="str">
        <f t="shared" si="272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31" x14ac:dyDescent="0.3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22">
        <f t="shared" si="273"/>
        <v>26.840000000000003</v>
      </c>
      <c r="P2922" s="3">
        <f t="shared" si="270"/>
        <v>51.615384615384613</v>
      </c>
      <c r="Q2922" s="3" t="str">
        <f t="shared" si="271"/>
        <v>theater</v>
      </c>
      <c r="R2922" s="3" t="str">
        <f t="shared" si="272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1" x14ac:dyDescent="0.3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22">
        <f t="shared" si="273"/>
        <v>129</v>
      </c>
      <c r="P2923" s="3">
        <f t="shared" si="270"/>
        <v>43</v>
      </c>
      <c r="Q2923" s="3" t="str">
        <f t="shared" si="271"/>
        <v>theater</v>
      </c>
      <c r="R2923" s="3" t="str">
        <f t="shared" si="272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31" x14ac:dyDescent="0.3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22">
        <f t="shared" si="273"/>
        <v>100</v>
      </c>
      <c r="P2924" s="3">
        <f t="shared" si="270"/>
        <v>83.333333333333329</v>
      </c>
      <c r="Q2924" s="3" t="str">
        <f t="shared" si="271"/>
        <v>theater</v>
      </c>
      <c r="R2924" s="3" t="str">
        <f t="shared" si="272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31" x14ac:dyDescent="0.3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22">
        <f t="shared" si="273"/>
        <v>100</v>
      </c>
      <c r="P2925" s="3">
        <f t="shared" si="270"/>
        <v>30</v>
      </c>
      <c r="Q2925" s="3" t="str">
        <f t="shared" si="271"/>
        <v>theater</v>
      </c>
      <c r="R2925" s="3" t="str">
        <f t="shared" si="272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31" x14ac:dyDescent="0.3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22">
        <f t="shared" si="273"/>
        <v>103.2</v>
      </c>
      <c r="P2926" s="3">
        <f t="shared" si="270"/>
        <v>175.51020408163265</v>
      </c>
      <c r="Q2926" s="3" t="str">
        <f t="shared" si="271"/>
        <v>theater</v>
      </c>
      <c r="R2926" s="3" t="str">
        <f t="shared" si="272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31" x14ac:dyDescent="0.3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22">
        <f t="shared" si="273"/>
        <v>102.44597777777777</v>
      </c>
      <c r="P2927" s="3">
        <f t="shared" si="270"/>
        <v>231.66175879396985</v>
      </c>
      <c r="Q2927" s="3" t="str">
        <f t="shared" si="271"/>
        <v>theater</v>
      </c>
      <c r="R2927" s="3" t="str">
        <f t="shared" si="272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31" x14ac:dyDescent="0.3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22">
        <f t="shared" si="273"/>
        <v>125</v>
      </c>
      <c r="P2928" s="3">
        <f t="shared" si="270"/>
        <v>75</v>
      </c>
      <c r="Q2928" s="3" t="str">
        <f t="shared" si="271"/>
        <v>theater</v>
      </c>
      <c r="R2928" s="3" t="str">
        <f t="shared" si="272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31" x14ac:dyDescent="0.3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22">
        <f t="shared" si="273"/>
        <v>130.83333333333334</v>
      </c>
      <c r="P2929" s="3">
        <f t="shared" si="270"/>
        <v>112.14285714285714</v>
      </c>
      <c r="Q2929" s="3" t="str">
        <f t="shared" si="271"/>
        <v>theater</v>
      </c>
      <c r="R2929" s="3" t="str">
        <f t="shared" si="272"/>
        <v>musical</v>
      </c>
      <c r="S2929" s="10">
        <f t="shared" si="274"/>
        <v>41806.460983796293</v>
      </c>
      <c r="T2929" s="10">
        <f t="shared" si="275"/>
        <v>41835</v>
      </c>
    </row>
    <row r="2930" spans="1:20" x14ac:dyDescent="0.3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22">
        <f t="shared" si="273"/>
        <v>100</v>
      </c>
      <c r="P2930" s="3">
        <f t="shared" si="270"/>
        <v>41.666666666666664</v>
      </c>
      <c r="Q2930" s="3" t="str">
        <f t="shared" si="271"/>
        <v>theater</v>
      </c>
      <c r="R2930" s="3" t="str">
        <f t="shared" si="272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31" x14ac:dyDescent="0.3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22">
        <f t="shared" si="273"/>
        <v>102.06937499999999</v>
      </c>
      <c r="P2931" s="3">
        <f t="shared" si="270"/>
        <v>255.17343750000001</v>
      </c>
      <c r="Q2931" s="3" t="str">
        <f t="shared" si="271"/>
        <v>theater</v>
      </c>
      <c r="R2931" s="3" t="str">
        <f t="shared" si="272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31" x14ac:dyDescent="0.3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22">
        <f t="shared" si="273"/>
        <v>100.92000000000002</v>
      </c>
      <c r="P2932" s="3">
        <f t="shared" si="270"/>
        <v>162.7741935483871</v>
      </c>
      <c r="Q2932" s="3" t="str">
        <f t="shared" si="271"/>
        <v>theater</v>
      </c>
      <c r="R2932" s="3" t="str">
        <f t="shared" si="272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31" x14ac:dyDescent="0.3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22">
        <f t="shared" si="273"/>
        <v>106</v>
      </c>
      <c r="P2933" s="3">
        <f t="shared" si="270"/>
        <v>88.333333333333329</v>
      </c>
      <c r="Q2933" s="3" t="str">
        <f t="shared" si="271"/>
        <v>theater</v>
      </c>
      <c r="R2933" s="3" t="str">
        <f t="shared" si="272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31" x14ac:dyDescent="0.3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22">
        <f t="shared" si="273"/>
        <v>105.0967741935484</v>
      </c>
      <c r="P2934" s="3">
        <f t="shared" si="270"/>
        <v>85.736842105263165</v>
      </c>
      <c r="Q2934" s="3" t="str">
        <f t="shared" si="271"/>
        <v>theater</v>
      </c>
      <c r="R2934" s="3" t="str">
        <f t="shared" si="272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31" x14ac:dyDescent="0.3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22">
        <f t="shared" si="273"/>
        <v>102.76</v>
      </c>
      <c r="P2935" s="3">
        <f t="shared" si="270"/>
        <v>47.574074074074076</v>
      </c>
      <c r="Q2935" s="3" t="str">
        <f t="shared" si="271"/>
        <v>theater</v>
      </c>
      <c r="R2935" s="3" t="str">
        <f t="shared" si="272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31" x14ac:dyDescent="0.3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22">
        <f t="shared" si="273"/>
        <v>108</v>
      </c>
      <c r="P2936" s="3">
        <f t="shared" si="270"/>
        <v>72.972972972972968</v>
      </c>
      <c r="Q2936" s="3" t="str">
        <f t="shared" si="271"/>
        <v>theater</v>
      </c>
      <c r="R2936" s="3" t="str">
        <f t="shared" si="272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31" x14ac:dyDescent="0.3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22">
        <f t="shared" si="273"/>
        <v>100.88571428571429</v>
      </c>
      <c r="P2937" s="3">
        <f t="shared" si="270"/>
        <v>90.538461538461533</v>
      </c>
      <c r="Q2937" s="3" t="str">
        <f t="shared" si="271"/>
        <v>theater</v>
      </c>
      <c r="R2937" s="3" t="str">
        <f t="shared" si="272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31" x14ac:dyDescent="0.3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22">
        <f t="shared" si="273"/>
        <v>128</v>
      </c>
      <c r="P2938" s="3">
        <f t="shared" si="270"/>
        <v>37.647058823529413</v>
      </c>
      <c r="Q2938" s="3" t="str">
        <f t="shared" si="271"/>
        <v>theater</v>
      </c>
      <c r="R2938" s="3" t="str">
        <f t="shared" si="272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x14ac:dyDescent="0.3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22">
        <f t="shared" si="273"/>
        <v>133.33333333333331</v>
      </c>
      <c r="P2939" s="3">
        <f t="shared" si="270"/>
        <v>36.363636363636367</v>
      </c>
      <c r="Q2939" s="3" t="str">
        <f t="shared" si="271"/>
        <v>theater</v>
      </c>
      <c r="R2939" s="3" t="str">
        <f t="shared" si="272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31" x14ac:dyDescent="0.3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22">
        <f t="shared" si="273"/>
        <v>101.375</v>
      </c>
      <c r="P2940" s="3">
        <f t="shared" si="270"/>
        <v>126.71875</v>
      </c>
      <c r="Q2940" s="3" t="str">
        <f t="shared" si="271"/>
        <v>theater</v>
      </c>
      <c r="R2940" s="3" t="str">
        <f t="shared" si="272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31" x14ac:dyDescent="0.3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22">
        <f t="shared" si="273"/>
        <v>102.875</v>
      </c>
      <c r="P2941" s="3">
        <f t="shared" si="270"/>
        <v>329.2</v>
      </c>
      <c r="Q2941" s="3" t="str">
        <f t="shared" si="271"/>
        <v>theater</v>
      </c>
      <c r="R2941" s="3" t="str">
        <f t="shared" si="272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31" x14ac:dyDescent="0.3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22">
        <f t="shared" si="273"/>
        <v>107.24000000000001</v>
      </c>
      <c r="P2942" s="3">
        <f t="shared" si="270"/>
        <v>81.242424242424249</v>
      </c>
      <c r="Q2942" s="3" t="str">
        <f t="shared" si="271"/>
        <v>theater</v>
      </c>
      <c r="R2942" s="3" t="str">
        <f t="shared" si="272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31" x14ac:dyDescent="0.3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22">
        <f t="shared" si="273"/>
        <v>4.0000000000000001E-3</v>
      </c>
      <c r="P2943" s="3">
        <f t="shared" si="270"/>
        <v>1</v>
      </c>
      <c r="Q2943" s="3" t="str">
        <f t="shared" si="271"/>
        <v>theater</v>
      </c>
      <c r="R2943" s="3" t="str">
        <f t="shared" si="272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31" x14ac:dyDescent="0.3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22">
        <f t="shared" si="273"/>
        <v>20.424999999999997</v>
      </c>
      <c r="P2944" s="3">
        <f t="shared" si="270"/>
        <v>202.22772277227722</v>
      </c>
      <c r="Q2944" s="3" t="str">
        <f t="shared" si="271"/>
        <v>theater</v>
      </c>
      <c r="R2944" s="3" t="str">
        <f t="shared" si="272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31" x14ac:dyDescent="0.3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22">
        <f t="shared" si="273"/>
        <v>0</v>
      </c>
      <c r="P2945" s="3" t="e">
        <f t="shared" si="270"/>
        <v>#DIV/0!</v>
      </c>
      <c r="Q2945" s="3" t="str">
        <f t="shared" si="271"/>
        <v>theater</v>
      </c>
      <c r="R2945" s="3" t="str">
        <f t="shared" si="272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1" x14ac:dyDescent="0.3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22">
        <f t="shared" si="273"/>
        <v>1</v>
      </c>
      <c r="P2946" s="3">
        <f t="shared" ref="P2946:P3009" si="276">E2946/L2946</f>
        <v>100</v>
      </c>
      <c r="Q2946" s="3" t="str">
        <f t="shared" ref="Q2946:Q3009" si="277">LEFT(N2946,FIND("/",N2946)-1)</f>
        <v>theater</v>
      </c>
      <c r="R2946" s="3" t="str">
        <f t="shared" ref="R2946:R3009" si="278">RIGHT(N2946,LEN(N2946)-SEARCH("/",N2946))</f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31" x14ac:dyDescent="0.3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22">
        <f t="shared" ref="O2947:O3010" si="279">E2947/D2947*100</f>
        <v>0</v>
      </c>
      <c r="P2947" s="3" t="e">
        <f t="shared" si="276"/>
        <v>#DIV/0!</v>
      </c>
      <c r="Q2947" s="3" t="str">
        <f t="shared" si="277"/>
        <v>theater</v>
      </c>
      <c r="R2947" s="3" t="str">
        <f t="shared" si="278"/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31" x14ac:dyDescent="0.3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22">
        <f t="shared" si="279"/>
        <v>0.1</v>
      </c>
      <c r="P2948" s="3">
        <f t="shared" si="276"/>
        <v>1</v>
      </c>
      <c r="Q2948" s="3" t="str">
        <f t="shared" si="277"/>
        <v>theater</v>
      </c>
      <c r="R2948" s="3" t="str">
        <f t="shared" si="278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31" x14ac:dyDescent="0.3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22">
        <f t="shared" si="279"/>
        <v>4.2880000000000003</v>
      </c>
      <c r="P2949" s="3">
        <f t="shared" si="276"/>
        <v>82.461538461538467</v>
      </c>
      <c r="Q2949" s="3" t="str">
        <f t="shared" si="277"/>
        <v>theater</v>
      </c>
      <c r="R2949" s="3" t="str">
        <f t="shared" si="278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31" x14ac:dyDescent="0.3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22">
        <f t="shared" si="279"/>
        <v>4.8000000000000004E-3</v>
      </c>
      <c r="P2950" s="3">
        <f t="shared" si="276"/>
        <v>2.6666666666666665</v>
      </c>
      <c r="Q2950" s="3" t="str">
        <f t="shared" si="277"/>
        <v>theater</v>
      </c>
      <c r="R2950" s="3" t="str">
        <f t="shared" si="278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31" x14ac:dyDescent="0.3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22">
        <f t="shared" si="279"/>
        <v>2.5</v>
      </c>
      <c r="P2951" s="3">
        <f t="shared" si="276"/>
        <v>12.5</v>
      </c>
      <c r="Q2951" s="3" t="str">
        <f t="shared" si="277"/>
        <v>theater</v>
      </c>
      <c r="R2951" s="3" t="str">
        <f t="shared" si="278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31" x14ac:dyDescent="0.3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22">
        <f t="shared" si="279"/>
        <v>0</v>
      </c>
      <c r="P2952" s="3" t="e">
        <f t="shared" si="276"/>
        <v>#DIV/0!</v>
      </c>
      <c r="Q2952" s="3" t="str">
        <f t="shared" si="277"/>
        <v>theater</v>
      </c>
      <c r="R2952" s="3" t="str">
        <f t="shared" si="278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46.5" x14ac:dyDescent="0.3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22">
        <f t="shared" si="279"/>
        <v>2.1919999999999997</v>
      </c>
      <c r="P2953" s="3">
        <f t="shared" si="276"/>
        <v>18.896551724137932</v>
      </c>
      <c r="Q2953" s="3" t="str">
        <f t="shared" si="277"/>
        <v>theater</v>
      </c>
      <c r="R2953" s="3" t="str">
        <f t="shared" si="278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31" x14ac:dyDescent="0.3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22">
        <f t="shared" si="279"/>
        <v>8.0250000000000004</v>
      </c>
      <c r="P2954" s="3">
        <f t="shared" si="276"/>
        <v>200.625</v>
      </c>
      <c r="Q2954" s="3" t="str">
        <f t="shared" si="277"/>
        <v>theater</v>
      </c>
      <c r="R2954" s="3" t="str">
        <f t="shared" si="278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31" x14ac:dyDescent="0.3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22">
        <f t="shared" si="279"/>
        <v>0.15125</v>
      </c>
      <c r="P2955" s="3">
        <f t="shared" si="276"/>
        <v>201.66666666666666</v>
      </c>
      <c r="Q2955" s="3" t="str">
        <f t="shared" si="277"/>
        <v>theater</v>
      </c>
      <c r="R2955" s="3" t="str">
        <f t="shared" si="278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31" x14ac:dyDescent="0.3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22">
        <f t="shared" si="279"/>
        <v>0</v>
      </c>
      <c r="P2956" s="3" t="e">
        <f t="shared" si="276"/>
        <v>#DIV/0!</v>
      </c>
      <c r="Q2956" s="3" t="str">
        <f t="shared" si="277"/>
        <v>theater</v>
      </c>
      <c r="R2956" s="3" t="str">
        <f t="shared" si="278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1" x14ac:dyDescent="0.3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22">
        <f t="shared" si="279"/>
        <v>59.583333333333336</v>
      </c>
      <c r="P2957" s="3">
        <f t="shared" si="276"/>
        <v>65</v>
      </c>
      <c r="Q2957" s="3" t="str">
        <f t="shared" si="277"/>
        <v>theater</v>
      </c>
      <c r="R2957" s="3" t="str">
        <f t="shared" si="278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31" x14ac:dyDescent="0.3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22">
        <f t="shared" si="279"/>
        <v>16.734177215189874</v>
      </c>
      <c r="P2958" s="3">
        <f t="shared" si="276"/>
        <v>66.099999999999994</v>
      </c>
      <c r="Q2958" s="3" t="str">
        <f t="shared" si="277"/>
        <v>theater</v>
      </c>
      <c r="R2958" s="3" t="str">
        <f t="shared" si="278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31" x14ac:dyDescent="0.3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22">
        <f t="shared" si="279"/>
        <v>1.8666666666666669</v>
      </c>
      <c r="P2959" s="3">
        <f t="shared" si="276"/>
        <v>93.333333333333329</v>
      </c>
      <c r="Q2959" s="3" t="str">
        <f t="shared" si="277"/>
        <v>theater</v>
      </c>
      <c r="R2959" s="3" t="str">
        <f t="shared" si="278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31" x14ac:dyDescent="0.3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22">
        <f t="shared" si="279"/>
        <v>0</v>
      </c>
      <c r="P2960" s="3" t="e">
        <f t="shared" si="276"/>
        <v>#DIV/0!</v>
      </c>
      <c r="Q2960" s="3" t="str">
        <f t="shared" si="277"/>
        <v>theater</v>
      </c>
      <c r="R2960" s="3" t="str">
        <f t="shared" si="278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31" x14ac:dyDescent="0.3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22">
        <f t="shared" si="279"/>
        <v>0</v>
      </c>
      <c r="P2961" s="3" t="e">
        <f t="shared" si="276"/>
        <v>#DIV/0!</v>
      </c>
      <c r="Q2961" s="3" t="str">
        <f t="shared" si="277"/>
        <v>theater</v>
      </c>
      <c r="R2961" s="3" t="str">
        <f t="shared" si="278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31" x14ac:dyDescent="0.3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22">
        <f t="shared" si="279"/>
        <v>0</v>
      </c>
      <c r="P2962" s="3" t="e">
        <f t="shared" si="276"/>
        <v>#DIV/0!</v>
      </c>
      <c r="Q2962" s="3" t="str">
        <f t="shared" si="277"/>
        <v>theater</v>
      </c>
      <c r="R2962" s="3" t="str">
        <f t="shared" si="278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31" x14ac:dyDescent="0.3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22">
        <f t="shared" si="279"/>
        <v>109.62</v>
      </c>
      <c r="P2963" s="3">
        <f t="shared" si="276"/>
        <v>50.75</v>
      </c>
      <c r="Q2963" s="3" t="str">
        <f t="shared" si="277"/>
        <v>theater</v>
      </c>
      <c r="R2963" s="3" t="str">
        <f t="shared" si="278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31" x14ac:dyDescent="0.3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22">
        <f t="shared" si="279"/>
        <v>121.8</v>
      </c>
      <c r="P2964" s="3">
        <f t="shared" si="276"/>
        <v>60.9</v>
      </c>
      <c r="Q2964" s="3" t="str">
        <f t="shared" si="277"/>
        <v>theater</v>
      </c>
      <c r="R2964" s="3" t="str">
        <f t="shared" si="278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31" x14ac:dyDescent="0.3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22">
        <f t="shared" si="279"/>
        <v>106.85</v>
      </c>
      <c r="P2965" s="3">
        <f t="shared" si="276"/>
        <v>109.03061224489795</v>
      </c>
      <c r="Q2965" s="3" t="str">
        <f t="shared" si="277"/>
        <v>theater</v>
      </c>
      <c r="R2965" s="3" t="str">
        <f t="shared" si="278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31" x14ac:dyDescent="0.3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22">
        <f t="shared" si="279"/>
        <v>100.71379999999999</v>
      </c>
      <c r="P2966" s="3">
        <f t="shared" si="276"/>
        <v>25.692295918367346</v>
      </c>
      <c r="Q2966" s="3" t="str">
        <f t="shared" si="277"/>
        <v>theater</v>
      </c>
      <c r="R2966" s="3" t="str">
        <f t="shared" si="278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31" x14ac:dyDescent="0.3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22">
        <f t="shared" si="279"/>
        <v>109.00000000000001</v>
      </c>
      <c r="P2967" s="3">
        <f t="shared" si="276"/>
        <v>41.92307692307692</v>
      </c>
      <c r="Q2967" s="3" t="str">
        <f t="shared" si="277"/>
        <v>theater</v>
      </c>
      <c r="R2967" s="3" t="str">
        <f t="shared" si="278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31" x14ac:dyDescent="0.3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22">
        <f t="shared" si="279"/>
        <v>113.63000000000001</v>
      </c>
      <c r="P2968" s="3">
        <f t="shared" si="276"/>
        <v>88.7734375</v>
      </c>
      <c r="Q2968" s="3" t="str">
        <f t="shared" si="277"/>
        <v>theater</v>
      </c>
      <c r="R2968" s="3" t="str">
        <f t="shared" si="278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31" x14ac:dyDescent="0.3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22">
        <f t="shared" si="279"/>
        <v>113.92</v>
      </c>
      <c r="P2969" s="3">
        <f t="shared" si="276"/>
        <v>80.225352112676063</v>
      </c>
      <c r="Q2969" s="3" t="str">
        <f t="shared" si="277"/>
        <v>theater</v>
      </c>
      <c r="R2969" s="3" t="str">
        <f t="shared" si="278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1" x14ac:dyDescent="0.3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22">
        <f t="shared" si="279"/>
        <v>106</v>
      </c>
      <c r="P2970" s="3">
        <f t="shared" si="276"/>
        <v>78.936170212765958</v>
      </c>
      <c r="Q2970" s="3" t="str">
        <f t="shared" si="277"/>
        <v>theater</v>
      </c>
      <c r="R2970" s="3" t="str">
        <f t="shared" si="278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31" x14ac:dyDescent="0.3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22">
        <f t="shared" si="279"/>
        <v>162.5</v>
      </c>
      <c r="P2971" s="3">
        <f t="shared" si="276"/>
        <v>95.588235294117652</v>
      </c>
      <c r="Q2971" s="3" t="str">
        <f t="shared" si="277"/>
        <v>theater</v>
      </c>
      <c r="R2971" s="3" t="str">
        <f t="shared" si="278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31" x14ac:dyDescent="0.3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22">
        <f t="shared" si="279"/>
        <v>106</v>
      </c>
      <c r="P2972" s="3">
        <f t="shared" si="276"/>
        <v>69.890109890109883</v>
      </c>
      <c r="Q2972" s="3" t="str">
        <f t="shared" si="277"/>
        <v>theater</v>
      </c>
      <c r="R2972" s="3" t="str">
        <f t="shared" si="278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31" x14ac:dyDescent="0.3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22">
        <f t="shared" si="279"/>
        <v>100.15624999999999</v>
      </c>
      <c r="P2973" s="3">
        <f t="shared" si="276"/>
        <v>74.534883720930239</v>
      </c>
      <c r="Q2973" s="3" t="str">
        <f t="shared" si="277"/>
        <v>theater</v>
      </c>
      <c r="R2973" s="3" t="str">
        <f t="shared" si="278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1" x14ac:dyDescent="0.3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22">
        <f t="shared" si="279"/>
        <v>105.35000000000001</v>
      </c>
      <c r="P2974" s="3">
        <f t="shared" si="276"/>
        <v>123.94117647058823</v>
      </c>
      <c r="Q2974" s="3" t="str">
        <f t="shared" si="277"/>
        <v>theater</v>
      </c>
      <c r="R2974" s="3" t="str">
        <f t="shared" si="278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31" x14ac:dyDescent="0.3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22">
        <f t="shared" si="279"/>
        <v>174.8</v>
      </c>
      <c r="P2975" s="3">
        <f t="shared" si="276"/>
        <v>264.84848484848487</v>
      </c>
      <c r="Q2975" s="3" t="str">
        <f t="shared" si="277"/>
        <v>theater</v>
      </c>
      <c r="R2975" s="3" t="str">
        <f t="shared" si="278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31" x14ac:dyDescent="0.3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22">
        <f t="shared" si="279"/>
        <v>102</v>
      </c>
      <c r="P2976" s="3">
        <f t="shared" si="276"/>
        <v>58.620689655172413</v>
      </c>
      <c r="Q2976" s="3" t="str">
        <f t="shared" si="277"/>
        <v>theater</v>
      </c>
      <c r="R2976" s="3" t="str">
        <f t="shared" si="278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31" x14ac:dyDescent="0.3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22">
        <f t="shared" si="279"/>
        <v>100.125</v>
      </c>
      <c r="P2977" s="3">
        <f t="shared" si="276"/>
        <v>70.884955752212392</v>
      </c>
      <c r="Q2977" s="3" t="str">
        <f t="shared" si="277"/>
        <v>theater</v>
      </c>
      <c r="R2977" s="3" t="str">
        <f t="shared" si="278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31" x14ac:dyDescent="0.3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22">
        <f t="shared" si="279"/>
        <v>171.42857142857142</v>
      </c>
      <c r="P2978" s="3">
        <f t="shared" si="276"/>
        <v>8.5714285714285712</v>
      </c>
      <c r="Q2978" s="3" t="str">
        <f t="shared" si="277"/>
        <v>theater</v>
      </c>
      <c r="R2978" s="3" t="str">
        <f t="shared" si="278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31" x14ac:dyDescent="0.3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22">
        <f t="shared" si="279"/>
        <v>113.56666666666666</v>
      </c>
      <c r="P2979" s="3">
        <f t="shared" si="276"/>
        <v>113.56666666666666</v>
      </c>
      <c r="Q2979" s="3" t="str">
        <f t="shared" si="277"/>
        <v>theater</v>
      </c>
      <c r="R2979" s="3" t="str">
        <f t="shared" si="278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31" x14ac:dyDescent="0.3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22">
        <f t="shared" si="279"/>
        <v>129.46666666666667</v>
      </c>
      <c r="P2980" s="3">
        <f t="shared" si="276"/>
        <v>60.6875</v>
      </c>
      <c r="Q2980" s="3" t="str">
        <f t="shared" si="277"/>
        <v>theater</v>
      </c>
      <c r="R2980" s="3" t="str">
        <f t="shared" si="278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31" x14ac:dyDescent="0.3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22">
        <f t="shared" si="279"/>
        <v>101.4</v>
      </c>
      <c r="P2981" s="3">
        <f t="shared" si="276"/>
        <v>110.21739130434783</v>
      </c>
      <c r="Q2981" s="3" t="str">
        <f t="shared" si="277"/>
        <v>theater</v>
      </c>
      <c r="R2981" s="3" t="str">
        <f t="shared" si="278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31" x14ac:dyDescent="0.3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22">
        <f t="shared" si="279"/>
        <v>109.16666666666666</v>
      </c>
      <c r="P2982" s="3">
        <f t="shared" si="276"/>
        <v>136.45833333333334</v>
      </c>
      <c r="Q2982" s="3" t="str">
        <f t="shared" si="277"/>
        <v>theater</v>
      </c>
      <c r="R2982" s="3" t="str">
        <f t="shared" si="278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31" x14ac:dyDescent="0.3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22">
        <f t="shared" si="279"/>
        <v>128.92500000000001</v>
      </c>
      <c r="P2983" s="3">
        <f t="shared" si="276"/>
        <v>53.164948453608247</v>
      </c>
      <c r="Q2983" s="3" t="str">
        <f t="shared" si="277"/>
        <v>theater</v>
      </c>
      <c r="R2983" s="3" t="str">
        <f t="shared" si="278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1" x14ac:dyDescent="0.3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22">
        <f t="shared" si="279"/>
        <v>102.06</v>
      </c>
      <c r="P2984" s="3">
        <f t="shared" si="276"/>
        <v>86.491525423728817</v>
      </c>
      <c r="Q2984" s="3" t="str">
        <f t="shared" si="277"/>
        <v>theater</v>
      </c>
      <c r="R2984" s="3" t="str">
        <f t="shared" si="278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31" x14ac:dyDescent="0.3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22">
        <f t="shared" si="279"/>
        <v>146.53957758620692</v>
      </c>
      <c r="P2985" s="3">
        <f t="shared" si="276"/>
        <v>155.23827397260274</v>
      </c>
      <c r="Q2985" s="3" t="str">
        <f t="shared" si="277"/>
        <v>theater</v>
      </c>
      <c r="R2985" s="3" t="str">
        <f t="shared" si="278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31" x14ac:dyDescent="0.3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22">
        <f t="shared" si="279"/>
        <v>100.352</v>
      </c>
      <c r="P2986" s="3">
        <f t="shared" si="276"/>
        <v>115.08256880733946</v>
      </c>
      <c r="Q2986" s="3" t="str">
        <f t="shared" si="277"/>
        <v>theater</v>
      </c>
      <c r="R2986" s="3" t="str">
        <f t="shared" si="278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31" x14ac:dyDescent="0.3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22">
        <f t="shared" si="279"/>
        <v>121.64999999999999</v>
      </c>
      <c r="P2987" s="3">
        <f t="shared" si="276"/>
        <v>109.5945945945946</v>
      </c>
      <c r="Q2987" s="3" t="str">
        <f t="shared" si="277"/>
        <v>theater</v>
      </c>
      <c r="R2987" s="3" t="str">
        <f t="shared" si="278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31" x14ac:dyDescent="0.3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22">
        <f t="shared" si="279"/>
        <v>105.5</v>
      </c>
      <c r="P2988" s="3">
        <f t="shared" si="276"/>
        <v>45.214285714285715</v>
      </c>
      <c r="Q2988" s="3" t="str">
        <f t="shared" si="277"/>
        <v>theater</v>
      </c>
      <c r="R2988" s="3" t="str">
        <f t="shared" si="278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31" x14ac:dyDescent="0.3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22">
        <f t="shared" si="279"/>
        <v>110.4008</v>
      </c>
      <c r="P2989" s="3">
        <f t="shared" si="276"/>
        <v>104.15169811320754</v>
      </c>
      <c r="Q2989" s="3" t="str">
        <f t="shared" si="277"/>
        <v>theater</v>
      </c>
      <c r="R2989" s="3" t="str">
        <f t="shared" si="278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31" x14ac:dyDescent="0.3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22">
        <f t="shared" si="279"/>
        <v>100</v>
      </c>
      <c r="P2990" s="3">
        <f t="shared" si="276"/>
        <v>35.714285714285715</v>
      </c>
      <c r="Q2990" s="3" t="str">
        <f t="shared" si="277"/>
        <v>theater</v>
      </c>
      <c r="R2990" s="3" t="str">
        <f t="shared" si="278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3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22">
        <f t="shared" si="279"/>
        <v>176.535</v>
      </c>
      <c r="P2991" s="3">
        <f t="shared" si="276"/>
        <v>96.997252747252745</v>
      </c>
      <c r="Q2991" s="3" t="str">
        <f t="shared" si="277"/>
        <v>theater</v>
      </c>
      <c r="R2991" s="3" t="str">
        <f t="shared" si="278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31" x14ac:dyDescent="0.3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22">
        <f t="shared" si="279"/>
        <v>100</v>
      </c>
      <c r="P2992" s="3">
        <f t="shared" si="276"/>
        <v>370.37037037037038</v>
      </c>
      <c r="Q2992" s="3" t="str">
        <f t="shared" si="277"/>
        <v>theater</v>
      </c>
      <c r="R2992" s="3" t="str">
        <f t="shared" si="278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31" x14ac:dyDescent="0.3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22">
        <f t="shared" si="279"/>
        <v>103.29411764705883</v>
      </c>
      <c r="P2993" s="3">
        <f t="shared" si="276"/>
        <v>94.408602150537632</v>
      </c>
      <c r="Q2993" s="3" t="str">
        <f t="shared" si="277"/>
        <v>theater</v>
      </c>
      <c r="R2993" s="3" t="str">
        <f t="shared" si="278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31" x14ac:dyDescent="0.3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22">
        <f t="shared" si="279"/>
        <v>104.5</v>
      </c>
      <c r="P2994" s="3">
        <f t="shared" si="276"/>
        <v>48.984375</v>
      </c>
      <c r="Q2994" s="3" t="str">
        <f t="shared" si="277"/>
        <v>theater</v>
      </c>
      <c r="R2994" s="3" t="str">
        <f t="shared" si="278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22">
        <f t="shared" si="279"/>
        <v>100.29999999999998</v>
      </c>
      <c r="P2995" s="3">
        <f t="shared" si="276"/>
        <v>45.590909090909093</v>
      </c>
      <c r="Q2995" s="3" t="str">
        <f t="shared" si="277"/>
        <v>theater</v>
      </c>
      <c r="R2995" s="3" t="str">
        <f t="shared" si="278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31" x14ac:dyDescent="0.3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22">
        <f t="shared" si="279"/>
        <v>457.74666666666673</v>
      </c>
      <c r="P2996" s="3">
        <f t="shared" si="276"/>
        <v>23.275254237288134</v>
      </c>
      <c r="Q2996" s="3" t="str">
        <f t="shared" si="277"/>
        <v>theater</v>
      </c>
      <c r="R2996" s="3" t="str">
        <f t="shared" si="278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31" x14ac:dyDescent="0.3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22">
        <f t="shared" si="279"/>
        <v>104.96000000000001</v>
      </c>
      <c r="P2997" s="3">
        <f t="shared" si="276"/>
        <v>63.2289156626506</v>
      </c>
      <c r="Q2997" s="3" t="str">
        <f t="shared" si="277"/>
        <v>theater</v>
      </c>
      <c r="R2997" s="3" t="str">
        <f t="shared" si="278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1" x14ac:dyDescent="0.3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22">
        <f t="shared" si="279"/>
        <v>171.94285714285715</v>
      </c>
      <c r="P2998" s="3">
        <f t="shared" si="276"/>
        <v>153.5204081632653</v>
      </c>
      <c r="Q2998" s="3" t="str">
        <f t="shared" si="277"/>
        <v>theater</v>
      </c>
      <c r="R2998" s="3" t="str">
        <f t="shared" si="278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31" x14ac:dyDescent="0.3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22">
        <f t="shared" si="279"/>
        <v>103.73000000000002</v>
      </c>
      <c r="P2999" s="3">
        <f t="shared" si="276"/>
        <v>90.2</v>
      </c>
      <c r="Q2999" s="3" t="str">
        <f t="shared" si="277"/>
        <v>theater</v>
      </c>
      <c r="R2999" s="3" t="str">
        <f t="shared" si="278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31" x14ac:dyDescent="0.3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22">
        <f t="shared" si="279"/>
        <v>103.029</v>
      </c>
      <c r="P3000" s="3">
        <f t="shared" si="276"/>
        <v>118.97113163972287</v>
      </c>
      <c r="Q3000" s="3" t="str">
        <f t="shared" si="277"/>
        <v>theater</v>
      </c>
      <c r="R3000" s="3" t="str">
        <f t="shared" si="278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31" x14ac:dyDescent="0.3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22">
        <f t="shared" si="279"/>
        <v>118.88888888888889</v>
      </c>
      <c r="P3001" s="3">
        <f t="shared" si="276"/>
        <v>80.25</v>
      </c>
      <c r="Q3001" s="3" t="str">
        <f t="shared" si="277"/>
        <v>theater</v>
      </c>
      <c r="R3001" s="3" t="str">
        <f t="shared" si="278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31" x14ac:dyDescent="0.3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22">
        <f t="shared" si="279"/>
        <v>100</v>
      </c>
      <c r="P3002" s="3">
        <f t="shared" si="276"/>
        <v>62.5</v>
      </c>
      <c r="Q3002" s="3" t="str">
        <f t="shared" si="277"/>
        <v>theater</v>
      </c>
      <c r="R3002" s="3" t="str">
        <f t="shared" si="278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31" x14ac:dyDescent="0.3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22">
        <f t="shared" si="279"/>
        <v>318.69988910451895</v>
      </c>
      <c r="P3003" s="3">
        <f t="shared" si="276"/>
        <v>131.37719999999999</v>
      </c>
      <c r="Q3003" s="3" t="str">
        <f t="shared" si="277"/>
        <v>theater</v>
      </c>
      <c r="R3003" s="3" t="str">
        <f t="shared" si="278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1" x14ac:dyDescent="0.3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22">
        <f t="shared" si="279"/>
        <v>108.50614285714286</v>
      </c>
      <c r="P3004" s="3">
        <f t="shared" si="276"/>
        <v>73.032980769230775</v>
      </c>
      <c r="Q3004" s="3" t="str">
        <f t="shared" si="277"/>
        <v>theater</v>
      </c>
      <c r="R3004" s="3" t="str">
        <f t="shared" si="278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31" x14ac:dyDescent="0.3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22">
        <f t="shared" si="279"/>
        <v>101.16666666666667</v>
      </c>
      <c r="P3005" s="3">
        <f t="shared" si="276"/>
        <v>178.52941176470588</v>
      </c>
      <c r="Q3005" s="3" t="str">
        <f t="shared" si="277"/>
        <v>theater</v>
      </c>
      <c r="R3005" s="3" t="str">
        <f t="shared" si="278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31" x14ac:dyDescent="0.3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22">
        <f t="shared" si="279"/>
        <v>112.815</v>
      </c>
      <c r="P3006" s="3">
        <f t="shared" si="276"/>
        <v>162.90974729241879</v>
      </c>
      <c r="Q3006" s="3" t="str">
        <f t="shared" si="277"/>
        <v>theater</v>
      </c>
      <c r="R3006" s="3" t="str">
        <f t="shared" si="278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31" x14ac:dyDescent="0.3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22">
        <f t="shared" si="279"/>
        <v>120.49622641509434</v>
      </c>
      <c r="P3007" s="3">
        <f t="shared" si="276"/>
        <v>108.24237288135593</v>
      </c>
      <c r="Q3007" s="3" t="str">
        <f t="shared" si="277"/>
        <v>theater</v>
      </c>
      <c r="R3007" s="3" t="str">
        <f t="shared" si="278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1" x14ac:dyDescent="0.3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22">
        <f t="shared" si="279"/>
        <v>107.74999999999999</v>
      </c>
      <c r="P3008" s="3">
        <f t="shared" si="276"/>
        <v>88.865979381443296</v>
      </c>
      <c r="Q3008" s="3" t="str">
        <f t="shared" si="277"/>
        <v>theater</v>
      </c>
      <c r="R3008" s="3" t="str">
        <f t="shared" si="278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x14ac:dyDescent="0.3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22">
        <f t="shared" si="279"/>
        <v>180</v>
      </c>
      <c r="P3009" s="3">
        <f t="shared" si="276"/>
        <v>54</v>
      </c>
      <c r="Q3009" s="3" t="str">
        <f t="shared" si="277"/>
        <v>theater</v>
      </c>
      <c r="R3009" s="3" t="str">
        <f t="shared" si="278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31" x14ac:dyDescent="0.3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22">
        <f t="shared" si="279"/>
        <v>101.16666666666667</v>
      </c>
      <c r="P3010" s="3">
        <f t="shared" ref="P3010:P3073" si="282">E3010/L3010</f>
        <v>116.73076923076923</v>
      </c>
      <c r="Q3010" s="3" t="str">
        <f t="shared" ref="Q3010:Q3073" si="283">LEFT(N3010,FIND("/",N3010)-1)</f>
        <v>theater</v>
      </c>
      <c r="R3010" s="3" t="str">
        <f t="shared" ref="R3010:R3073" si="284">RIGHT(N3010,LEN(N3010)-SEARCH("/",N3010))</f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31" x14ac:dyDescent="0.3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22">
        <f t="shared" ref="O3011:O3074" si="285">E3011/D3011*100</f>
        <v>119.756</v>
      </c>
      <c r="P3011" s="3">
        <f t="shared" si="282"/>
        <v>233.8984375</v>
      </c>
      <c r="Q3011" s="3" t="str">
        <f t="shared" si="283"/>
        <v>theater</v>
      </c>
      <c r="R3011" s="3" t="str">
        <f t="shared" si="284"/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31" x14ac:dyDescent="0.3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22">
        <f t="shared" si="285"/>
        <v>158</v>
      </c>
      <c r="P3012" s="3">
        <f t="shared" si="282"/>
        <v>158</v>
      </c>
      <c r="Q3012" s="3" t="str">
        <f t="shared" si="283"/>
        <v>theater</v>
      </c>
      <c r="R3012" s="3" t="str">
        <f t="shared" si="284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31" x14ac:dyDescent="0.3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22">
        <f t="shared" si="285"/>
        <v>123.66666666666666</v>
      </c>
      <c r="P3013" s="3">
        <f t="shared" si="282"/>
        <v>14.84</v>
      </c>
      <c r="Q3013" s="3" t="str">
        <f t="shared" si="283"/>
        <v>theater</v>
      </c>
      <c r="R3013" s="3" t="str">
        <f t="shared" si="284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31" x14ac:dyDescent="0.3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22">
        <f t="shared" si="285"/>
        <v>117.12499999999999</v>
      </c>
      <c r="P3014" s="3">
        <f t="shared" si="282"/>
        <v>85.181818181818187</v>
      </c>
      <c r="Q3014" s="3" t="str">
        <f t="shared" si="283"/>
        <v>theater</v>
      </c>
      <c r="R3014" s="3" t="str">
        <f t="shared" si="284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31" x14ac:dyDescent="0.3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22">
        <f t="shared" si="285"/>
        <v>156.96</v>
      </c>
      <c r="P3015" s="3">
        <f t="shared" si="282"/>
        <v>146.69158878504672</v>
      </c>
      <c r="Q3015" s="3" t="str">
        <f t="shared" si="283"/>
        <v>theater</v>
      </c>
      <c r="R3015" s="3" t="str">
        <f t="shared" si="284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31" x14ac:dyDescent="0.3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22">
        <f t="shared" si="285"/>
        <v>113.104</v>
      </c>
      <c r="P3016" s="3">
        <f t="shared" si="282"/>
        <v>50.764811490125673</v>
      </c>
      <c r="Q3016" s="3" t="str">
        <f t="shared" si="283"/>
        <v>theater</v>
      </c>
      <c r="R3016" s="3" t="str">
        <f t="shared" si="284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31" x14ac:dyDescent="0.3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22">
        <f t="shared" si="285"/>
        <v>103.17647058823529</v>
      </c>
      <c r="P3017" s="3">
        <f t="shared" si="282"/>
        <v>87.7</v>
      </c>
      <c r="Q3017" s="3" t="str">
        <f t="shared" si="283"/>
        <v>theater</v>
      </c>
      <c r="R3017" s="3" t="str">
        <f t="shared" si="284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31" x14ac:dyDescent="0.3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22">
        <f t="shared" si="285"/>
        <v>102.61176470588236</v>
      </c>
      <c r="P3018" s="3">
        <f t="shared" si="282"/>
        <v>242.27777777777777</v>
      </c>
      <c r="Q3018" s="3" t="str">
        <f t="shared" si="283"/>
        <v>theater</v>
      </c>
      <c r="R3018" s="3" t="str">
        <f t="shared" si="284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31" x14ac:dyDescent="0.3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22">
        <f t="shared" si="285"/>
        <v>105.84090909090908</v>
      </c>
      <c r="P3019" s="3">
        <f t="shared" si="282"/>
        <v>146.44654088050314</v>
      </c>
      <c r="Q3019" s="3" t="str">
        <f t="shared" si="283"/>
        <v>theater</v>
      </c>
      <c r="R3019" s="3" t="str">
        <f t="shared" si="284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31" x14ac:dyDescent="0.3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22">
        <f t="shared" si="285"/>
        <v>100.71428571428571</v>
      </c>
      <c r="P3020" s="3">
        <f t="shared" si="282"/>
        <v>103.17073170731707</v>
      </c>
      <c r="Q3020" s="3" t="str">
        <f t="shared" si="283"/>
        <v>theater</v>
      </c>
      <c r="R3020" s="3" t="str">
        <f t="shared" si="284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31" x14ac:dyDescent="0.3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22">
        <f t="shared" si="285"/>
        <v>121.23333333333332</v>
      </c>
      <c r="P3021" s="3">
        <f t="shared" si="282"/>
        <v>80.464601769911511</v>
      </c>
      <c r="Q3021" s="3" t="str">
        <f t="shared" si="283"/>
        <v>theater</v>
      </c>
      <c r="R3021" s="3" t="str">
        <f t="shared" si="284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31" x14ac:dyDescent="0.3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22">
        <f t="shared" si="285"/>
        <v>100.57142857142858</v>
      </c>
      <c r="P3022" s="3">
        <f t="shared" si="282"/>
        <v>234.66666666666666</v>
      </c>
      <c r="Q3022" s="3" t="str">
        <f t="shared" si="283"/>
        <v>theater</v>
      </c>
      <c r="R3022" s="3" t="str">
        <f t="shared" si="284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31" x14ac:dyDescent="0.3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22">
        <f t="shared" si="285"/>
        <v>116.02222222222223</v>
      </c>
      <c r="P3023" s="3">
        <f t="shared" si="282"/>
        <v>50.689320388349515</v>
      </c>
      <c r="Q3023" s="3" t="str">
        <f t="shared" si="283"/>
        <v>theater</v>
      </c>
      <c r="R3023" s="3" t="str">
        <f t="shared" si="284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31" x14ac:dyDescent="0.3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22">
        <f t="shared" si="285"/>
        <v>100.88</v>
      </c>
      <c r="P3024" s="3">
        <f t="shared" si="282"/>
        <v>162.70967741935485</v>
      </c>
      <c r="Q3024" s="3" t="str">
        <f t="shared" si="283"/>
        <v>theater</v>
      </c>
      <c r="R3024" s="3" t="str">
        <f t="shared" si="284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31" x14ac:dyDescent="0.3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22">
        <f t="shared" si="285"/>
        <v>103</v>
      </c>
      <c r="P3025" s="3">
        <f t="shared" si="282"/>
        <v>120.16666666666667</v>
      </c>
      <c r="Q3025" s="3" t="str">
        <f t="shared" si="283"/>
        <v>theater</v>
      </c>
      <c r="R3025" s="3" t="str">
        <f t="shared" si="284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31" x14ac:dyDescent="0.3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22">
        <f t="shared" si="285"/>
        <v>246.42</v>
      </c>
      <c r="P3026" s="3">
        <f t="shared" si="282"/>
        <v>67.697802197802204</v>
      </c>
      <c r="Q3026" s="3" t="str">
        <f t="shared" si="283"/>
        <v>theater</v>
      </c>
      <c r="R3026" s="3" t="str">
        <f t="shared" si="284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31" x14ac:dyDescent="0.3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22">
        <f t="shared" si="285"/>
        <v>302.2</v>
      </c>
      <c r="P3027" s="3">
        <f t="shared" si="282"/>
        <v>52.103448275862071</v>
      </c>
      <c r="Q3027" s="3" t="str">
        <f t="shared" si="283"/>
        <v>theater</v>
      </c>
      <c r="R3027" s="3" t="str">
        <f t="shared" si="284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31" x14ac:dyDescent="0.3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22">
        <f t="shared" si="285"/>
        <v>143.33333333333334</v>
      </c>
      <c r="P3028" s="3">
        <f t="shared" si="282"/>
        <v>51.6</v>
      </c>
      <c r="Q3028" s="3" t="str">
        <f t="shared" si="283"/>
        <v>theater</v>
      </c>
      <c r="R3028" s="3" t="str">
        <f t="shared" si="284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1" x14ac:dyDescent="0.3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22">
        <f t="shared" si="285"/>
        <v>131.44</v>
      </c>
      <c r="P3029" s="3">
        <f t="shared" si="282"/>
        <v>164.3</v>
      </c>
      <c r="Q3029" s="3" t="str">
        <f t="shared" si="283"/>
        <v>theater</v>
      </c>
      <c r="R3029" s="3" t="str">
        <f t="shared" si="284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1" x14ac:dyDescent="0.3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22">
        <f t="shared" si="285"/>
        <v>168.01999999999998</v>
      </c>
      <c r="P3030" s="3">
        <f t="shared" si="282"/>
        <v>84.858585858585855</v>
      </c>
      <c r="Q3030" s="3" t="str">
        <f t="shared" si="283"/>
        <v>theater</v>
      </c>
      <c r="R3030" s="3" t="str">
        <f t="shared" si="284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31" x14ac:dyDescent="0.3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22">
        <f t="shared" si="285"/>
        <v>109.67666666666666</v>
      </c>
      <c r="P3031" s="3">
        <f t="shared" si="282"/>
        <v>94.548850574712645</v>
      </c>
      <c r="Q3031" s="3" t="str">
        <f t="shared" si="283"/>
        <v>theater</v>
      </c>
      <c r="R3031" s="3" t="str">
        <f t="shared" si="284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31" x14ac:dyDescent="0.3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22">
        <f t="shared" si="285"/>
        <v>106.6857142857143</v>
      </c>
      <c r="P3032" s="3">
        <f t="shared" si="282"/>
        <v>45.536585365853661</v>
      </c>
      <c r="Q3032" s="3" t="str">
        <f t="shared" si="283"/>
        <v>theater</v>
      </c>
      <c r="R3032" s="3" t="str">
        <f t="shared" si="284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62" x14ac:dyDescent="0.3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22">
        <f t="shared" si="285"/>
        <v>100</v>
      </c>
      <c r="P3033" s="3">
        <f t="shared" si="282"/>
        <v>51.724137931034484</v>
      </c>
      <c r="Q3033" s="3" t="str">
        <f t="shared" si="283"/>
        <v>theater</v>
      </c>
      <c r="R3033" s="3" t="str">
        <f t="shared" si="284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31" x14ac:dyDescent="0.3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22">
        <f t="shared" si="285"/>
        <v>127.2</v>
      </c>
      <c r="P3034" s="3">
        <f t="shared" si="282"/>
        <v>50.88</v>
      </c>
      <c r="Q3034" s="3" t="str">
        <f t="shared" si="283"/>
        <v>theater</v>
      </c>
      <c r="R3034" s="3" t="str">
        <f t="shared" si="284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31" x14ac:dyDescent="0.3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22">
        <f t="shared" si="285"/>
        <v>146.53333333333333</v>
      </c>
      <c r="P3035" s="3">
        <f t="shared" si="282"/>
        <v>191.13043478260869</v>
      </c>
      <c r="Q3035" s="3" t="str">
        <f t="shared" si="283"/>
        <v>theater</v>
      </c>
      <c r="R3035" s="3" t="str">
        <f t="shared" si="284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2" x14ac:dyDescent="0.3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22">
        <f t="shared" si="285"/>
        <v>112.53599999999999</v>
      </c>
      <c r="P3036" s="3">
        <f t="shared" si="282"/>
        <v>89.314285714285717</v>
      </c>
      <c r="Q3036" s="3" t="str">
        <f t="shared" si="283"/>
        <v>theater</v>
      </c>
      <c r="R3036" s="3" t="str">
        <f t="shared" si="284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1" x14ac:dyDescent="0.3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22">
        <f t="shared" si="285"/>
        <v>108.78684000000001</v>
      </c>
      <c r="P3037" s="3">
        <f t="shared" si="282"/>
        <v>88.588631921824103</v>
      </c>
      <c r="Q3037" s="3" t="str">
        <f t="shared" si="283"/>
        <v>theater</v>
      </c>
      <c r="R3037" s="3" t="str">
        <f t="shared" si="284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31" x14ac:dyDescent="0.3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22">
        <f t="shared" si="285"/>
        <v>126.732</v>
      </c>
      <c r="P3038" s="3">
        <f t="shared" si="282"/>
        <v>96.300911854103347</v>
      </c>
      <c r="Q3038" s="3" t="str">
        <f t="shared" si="283"/>
        <v>theater</v>
      </c>
      <c r="R3038" s="3" t="str">
        <f t="shared" si="284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46.5" x14ac:dyDescent="0.3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22">
        <f t="shared" si="285"/>
        <v>213.20000000000002</v>
      </c>
      <c r="P3039" s="3">
        <f t="shared" si="282"/>
        <v>33.3125</v>
      </c>
      <c r="Q3039" s="3" t="str">
        <f t="shared" si="283"/>
        <v>theater</v>
      </c>
      <c r="R3039" s="3" t="str">
        <f t="shared" si="284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31" x14ac:dyDescent="0.3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22">
        <f t="shared" si="285"/>
        <v>100.49999999999999</v>
      </c>
      <c r="P3040" s="3">
        <f t="shared" si="282"/>
        <v>37.222222222222221</v>
      </c>
      <c r="Q3040" s="3" t="str">
        <f t="shared" si="283"/>
        <v>theater</v>
      </c>
      <c r="R3040" s="3" t="str">
        <f t="shared" si="284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31" x14ac:dyDescent="0.3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22">
        <f t="shared" si="285"/>
        <v>108.71389999999998</v>
      </c>
      <c r="P3041" s="3">
        <f t="shared" si="282"/>
        <v>92.130423728813554</v>
      </c>
      <c r="Q3041" s="3" t="str">
        <f t="shared" si="283"/>
        <v>theater</v>
      </c>
      <c r="R3041" s="3" t="str">
        <f t="shared" si="284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31" x14ac:dyDescent="0.3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22">
        <f t="shared" si="285"/>
        <v>107.5</v>
      </c>
      <c r="P3042" s="3">
        <f t="shared" si="282"/>
        <v>76.785714285714292</v>
      </c>
      <c r="Q3042" s="3" t="str">
        <f t="shared" si="283"/>
        <v>theater</v>
      </c>
      <c r="R3042" s="3" t="str">
        <f t="shared" si="284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1" x14ac:dyDescent="0.3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22">
        <f t="shared" si="285"/>
        <v>110.48192771084338</v>
      </c>
      <c r="P3043" s="3">
        <f t="shared" si="282"/>
        <v>96.526315789473685</v>
      </c>
      <c r="Q3043" s="3" t="str">
        <f t="shared" si="283"/>
        <v>theater</v>
      </c>
      <c r="R3043" s="3" t="str">
        <f t="shared" si="284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31" x14ac:dyDescent="0.3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22">
        <f t="shared" si="285"/>
        <v>128</v>
      </c>
      <c r="P3044" s="3">
        <f t="shared" si="282"/>
        <v>51.891891891891895</v>
      </c>
      <c r="Q3044" s="3" t="str">
        <f t="shared" si="283"/>
        <v>theater</v>
      </c>
      <c r="R3044" s="3" t="str">
        <f t="shared" si="284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31" x14ac:dyDescent="0.3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22">
        <f t="shared" si="285"/>
        <v>110.00666666666667</v>
      </c>
      <c r="P3045" s="3">
        <f t="shared" si="282"/>
        <v>128.9140625</v>
      </c>
      <c r="Q3045" s="3" t="str">
        <f t="shared" si="283"/>
        <v>theater</v>
      </c>
      <c r="R3045" s="3" t="str">
        <f t="shared" si="284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31" x14ac:dyDescent="0.3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22">
        <f t="shared" si="285"/>
        <v>109.34166666666667</v>
      </c>
      <c r="P3046" s="3">
        <f t="shared" si="282"/>
        <v>84.108974358974365</v>
      </c>
      <c r="Q3046" s="3" t="str">
        <f t="shared" si="283"/>
        <v>theater</v>
      </c>
      <c r="R3046" s="3" t="str">
        <f t="shared" si="284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31" x14ac:dyDescent="0.3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22">
        <f t="shared" si="285"/>
        <v>132.70650000000001</v>
      </c>
      <c r="P3047" s="3">
        <f t="shared" si="282"/>
        <v>82.941562500000003</v>
      </c>
      <c r="Q3047" s="3" t="str">
        <f t="shared" si="283"/>
        <v>theater</v>
      </c>
      <c r="R3047" s="3" t="str">
        <f t="shared" si="284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31" x14ac:dyDescent="0.3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22">
        <f t="shared" si="285"/>
        <v>190.84810126582278</v>
      </c>
      <c r="P3048" s="3">
        <f t="shared" si="282"/>
        <v>259.94827586206895</v>
      </c>
      <c r="Q3048" s="3" t="str">
        <f t="shared" si="283"/>
        <v>theater</v>
      </c>
      <c r="R3048" s="3" t="str">
        <f t="shared" si="284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31" x14ac:dyDescent="0.3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22">
        <f t="shared" si="285"/>
        <v>149</v>
      </c>
      <c r="P3049" s="3">
        <f t="shared" si="282"/>
        <v>37.25</v>
      </c>
      <c r="Q3049" s="3" t="str">
        <f t="shared" si="283"/>
        <v>theater</v>
      </c>
      <c r="R3049" s="3" t="str">
        <f t="shared" si="284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31" x14ac:dyDescent="0.3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22">
        <f t="shared" si="285"/>
        <v>166.4</v>
      </c>
      <c r="P3050" s="3">
        <f t="shared" si="282"/>
        <v>177.02127659574469</v>
      </c>
      <c r="Q3050" s="3" t="str">
        <f t="shared" si="283"/>
        <v>theater</v>
      </c>
      <c r="R3050" s="3" t="str">
        <f t="shared" si="284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31" x14ac:dyDescent="0.3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22">
        <f t="shared" si="285"/>
        <v>106.66666666666667</v>
      </c>
      <c r="P3051" s="3">
        <f t="shared" si="282"/>
        <v>74.074074074074076</v>
      </c>
      <c r="Q3051" s="3" t="str">
        <f t="shared" si="283"/>
        <v>theater</v>
      </c>
      <c r="R3051" s="3" t="str">
        <f t="shared" si="284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x14ac:dyDescent="0.3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22">
        <f t="shared" si="285"/>
        <v>106</v>
      </c>
      <c r="P3052" s="3">
        <f t="shared" si="282"/>
        <v>70.666666666666671</v>
      </c>
      <c r="Q3052" s="3" t="str">
        <f t="shared" si="283"/>
        <v>theater</v>
      </c>
      <c r="R3052" s="3" t="str">
        <f t="shared" si="284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31" x14ac:dyDescent="0.3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22">
        <f t="shared" si="285"/>
        <v>23.62857142857143</v>
      </c>
      <c r="P3053" s="3">
        <f t="shared" si="282"/>
        <v>23.62857142857143</v>
      </c>
      <c r="Q3053" s="3" t="str">
        <f t="shared" si="283"/>
        <v>theater</v>
      </c>
      <c r="R3053" s="3" t="str">
        <f t="shared" si="284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1" x14ac:dyDescent="0.3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22">
        <f t="shared" si="285"/>
        <v>0.15</v>
      </c>
      <c r="P3054" s="3">
        <f t="shared" si="282"/>
        <v>37.5</v>
      </c>
      <c r="Q3054" s="3" t="str">
        <f t="shared" si="283"/>
        <v>theater</v>
      </c>
      <c r="R3054" s="3" t="str">
        <f t="shared" si="284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31" x14ac:dyDescent="0.3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22">
        <f t="shared" si="285"/>
        <v>0.4</v>
      </c>
      <c r="P3055" s="3">
        <f t="shared" si="282"/>
        <v>13.333333333333334</v>
      </c>
      <c r="Q3055" s="3" t="str">
        <f t="shared" si="283"/>
        <v>theater</v>
      </c>
      <c r="R3055" s="3" t="str">
        <f t="shared" si="284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31" x14ac:dyDescent="0.3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22">
        <f t="shared" si="285"/>
        <v>0</v>
      </c>
      <c r="P3056" s="3" t="e">
        <f t="shared" si="282"/>
        <v>#DIV/0!</v>
      </c>
      <c r="Q3056" s="3" t="str">
        <f t="shared" si="283"/>
        <v>theater</v>
      </c>
      <c r="R3056" s="3" t="str">
        <f t="shared" si="284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31" x14ac:dyDescent="0.3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22">
        <f t="shared" si="285"/>
        <v>5.0000000000000001E-3</v>
      </c>
      <c r="P3057" s="3">
        <f t="shared" si="282"/>
        <v>1</v>
      </c>
      <c r="Q3057" s="3" t="str">
        <f t="shared" si="283"/>
        <v>theater</v>
      </c>
      <c r="R3057" s="3" t="str">
        <f t="shared" si="284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31" x14ac:dyDescent="0.3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22">
        <f t="shared" si="285"/>
        <v>0</v>
      </c>
      <c r="P3058" s="3" t="e">
        <f t="shared" si="282"/>
        <v>#DIV/0!</v>
      </c>
      <c r="Q3058" s="3" t="str">
        <f t="shared" si="283"/>
        <v>theater</v>
      </c>
      <c r="R3058" s="3" t="str">
        <f t="shared" si="284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31" x14ac:dyDescent="0.3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22">
        <f t="shared" si="285"/>
        <v>0</v>
      </c>
      <c r="P3059" s="3" t="e">
        <f t="shared" si="282"/>
        <v>#DIV/0!</v>
      </c>
      <c r="Q3059" s="3" t="str">
        <f t="shared" si="283"/>
        <v>theater</v>
      </c>
      <c r="R3059" s="3" t="str">
        <f t="shared" si="284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31" x14ac:dyDescent="0.3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22">
        <f t="shared" si="285"/>
        <v>1.6666666666666666E-2</v>
      </c>
      <c r="P3060" s="3">
        <f t="shared" si="282"/>
        <v>1</v>
      </c>
      <c r="Q3060" s="3" t="str">
        <f t="shared" si="283"/>
        <v>theater</v>
      </c>
      <c r="R3060" s="3" t="str">
        <f t="shared" si="284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31" x14ac:dyDescent="0.3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22">
        <f t="shared" si="285"/>
        <v>3.0066666666666664</v>
      </c>
      <c r="P3061" s="3">
        <f t="shared" si="282"/>
        <v>41</v>
      </c>
      <c r="Q3061" s="3" t="str">
        <f t="shared" si="283"/>
        <v>theater</v>
      </c>
      <c r="R3061" s="3" t="str">
        <f t="shared" si="284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1" x14ac:dyDescent="0.3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22">
        <f t="shared" si="285"/>
        <v>0.15227272727272728</v>
      </c>
      <c r="P3062" s="3">
        <f t="shared" si="282"/>
        <v>55.833333333333336</v>
      </c>
      <c r="Q3062" s="3" t="str">
        <f t="shared" si="283"/>
        <v>theater</v>
      </c>
      <c r="R3062" s="3" t="str">
        <f t="shared" si="284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22">
        <f t="shared" si="285"/>
        <v>0</v>
      </c>
      <c r="P3063" s="3" t="e">
        <f t="shared" si="282"/>
        <v>#DIV/0!</v>
      </c>
      <c r="Q3063" s="3" t="str">
        <f t="shared" si="283"/>
        <v>theater</v>
      </c>
      <c r="R3063" s="3" t="str">
        <f t="shared" si="284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31" x14ac:dyDescent="0.3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22">
        <f t="shared" si="285"/>
        <v>66.84</v>
      </c>
      <c r="P3064" s="3">
        <f t="shared" si="282"/>
        <v>99.761194029850742</v>
      </c>
      <c r="Q3064" s="3" t="str">
        <f t="shared" si="283"/>
        <v>theater</v>
      </c>
      <c r="R3064" s="3" t="str">
        <f t="shared" si="284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1" x14ac:dyDescent="0.3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22">
        <f t="shared" si="285"/>
        <v>19.566666666666666</v>
      </c>
      <c r="P3065" s="3">
        <f t="shared" si="282"/>
        <v>25.521739130434781</v>
      </c>
      <c r="Q3065" s="3" t="str">
        <f t="shared" si="283"/>
        <v>theater</v>
      </c>
      <c r="R3065" s="3" t="str">
        <f t="shared" si="284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x14ac:dyDescent="0.3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22">
        <f t="shared" si="285"/>
        <v>11.294666666666666</v>
      </c>
      <c r="P3066" s="3">
        <f t="shared" si="282"/>
        <v>117.65277777777777</v>
      </c>
      <c r="Q3066" s="3" t="str">
        <f t="shared" si="283"/>
        <v>theater</v>
      </c>
      <c r="R3066" s="3" t="str">
        <f t="shared" si="284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31" x14ac:dyDescent="0.3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22">
        <f t="shared" si="285"/>
        <v>0.04</v>
      </c>
      <c r="P3067" s="3">
        <f t="shared" si="282"/>
        <v>5</v>
      </c>
      <c r="Q3067" s="3" t="str">
        <f t="shared" si="283"/>
        <v>theater</v>
      </c>
      <c r="R3067" s="3" t="str">
        <f t="shared" si="284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31" x14ac:dyDescent="0.3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22">
        <f t="shared" si="285"/>
        <v>11.985714285714286</v>
      </c>
      <c r="P3068" s="3">
        <f t="shared" si="282"/>
        <v>2796.6666666666665</v>
      </c>
      <c r="Q3068" s="3" t="str">
        <f t="shared" si="283"/>
        <v>theater</v>
      </c>
      <c r="R3068" s="3" t="str">
        <f t="shared" si="284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31" x14ac:dyDescent="0.3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22">
        <f t="shared" si="285"/>
        <v>2.5</v>
      </c>
      <c r="P3069" s="3">
        <f t="shared" si="282"/>
        <v>200</v>
      </c>
      <c r="Q3069" s="3" t="str">
        <f t="shared" si="283"/>
        <v>theater</v>
      </c>
      <c r="R3069" s="3" t="str">
        <f t="shared" si="284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31" x14ac:dyDescent="0.3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22">
        <f t="shared" si="285"/>
        <v>6.9999999999999993E-2</v>
      </c>
      <c r="P3070" s="3">
        <f t="shared" si="282"/>
        <v>87.5</v>
      </c>
      <c r="Q3070" s="3" t="str">
        <f t="shared" si="283"/>
        <v>theater</v>
      </c>
      <c r="R3070" s="3" t="str">
        <f t="shared" si="284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31" x14ac:dyDescent="0.3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22">
        <f t="shared" si="285"/>
        <v>14.099999999999998</v>
      </c>
      <c r="P3071" s="3">
        <f t="shared" si="282"/>
        <v>20.142857142857142</v>
      </c>
      <c r="Q3071" s="3" t="str">
        <f t="shared" si="283"/>
        <v>theater</v>
      </c>
      <c r="R3071" s="3" t="str">
        <f t="shared" si="284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31" x14ac:dyDescent="0.3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22">
        <f t="shared" si="285"/>
        <v>3.34</v>
      </c>
      <c r="P3072" s="3">
        <f t="shared" si="282"/>
        <v>20.875</v>
      </c>
      <c r="Q3072" s="3" t="str">
        <f t="shared" si="283"/>
        <v>theater</v>
      </c>
      <c r="R3072" s="3" t="str">
        <f t="shared" si="284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31" x14ac:dyDescent="0.3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22">
        <f t="shared" si="285"/>
        <v>59.774999999999999</v>
      </c>
      <c r="P3073" s="3">
        <f t="shared" si="282"/>
        <v>61.307692307692307</v>
      </c>
      <c r="Q3073" s="3" t="str">
        <f t="shared" si="283"/>
        <v>theater</v>
      </c>
      <c r="R3073" s="3" t="str">
        <f t="shared" si="284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31" x14ac:dyDescent="0.3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22">
        <f t="shared" si="285"/>
        <v>1.6666666666666666E-2</v>
      </c>
      <c r="P3074" s="3">
        <f t="shared" ref="P3074:P3137" si="288">E3074/L3074</f>
        <v>1</v>
      </c>
      <c r="Q3074" s="3" t="str">
        <f t="shared" ref="Q3074:Q3137" si="289">LEFT(N3074,FIND("/",N3074)-1)</f>
        <v>theater</v>
      </c>
      <c r="R3074" s="3" t="str">
        <f t="shared" ref="R3074:R3137" si="290">RIGHT(N3074,LEN(N3074)-SEARCH("/",N3074))</f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31" x14ac:dyDescent="0.3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22">
        <f t="shared" ref="O3075:O3138" si="291">E3075/D3075*100</f>
        <v>2.3035714285714284E-2</v>
      </c>
      <c r="P3075" s="3">
        <f t="shared" si="288"/>
        <v>92.142857142857139</v>
      </c>
      <c r="Q3075" s="3" t="str">
        <f t="shared" si="289"/>
        <v>theater</v>
      </c>
      <c r="R3075" s="3" t="str">
        <f t="shared" si="290"/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46.5" x14ac:dyDescent="0.3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22">
        <f t="shared" si="291"/>
        <v>8.8000000000000009E-2</v>
      </c>
      <c r="P3076" s="3">
        <f t="shared" si="288"/>
        <v>7.333333333333333</v>
      </c>
      <c r="Q3076" s="3" t="str">
        <f t="shared" si="289"/>
        <v>theater</v>
      </c>
      <c r="R3076" s="3" t="str">
        <f t="shared" si="290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31" x14ac:dyDescent="0.3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22">
        <f t="shared" si="291"/>
        <v>8.64</v>
      </c>
      <c r="P3077" s="3">
        <f t="shared" si="288"/>
        <v>64.8</v>
      </c>
      <c r="Q3077" s="3" t="str">
        <f t="shared" si="289"/>
        <v>theater</v>
      </c>
      <c r="R3077" s="3" t="str">
        <f t="shared" si="290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x14ac:dyDescent="0.3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22">
        <f t="shared" si="291"/>
        <v>15.06</v>
      </c>
      <c r="P3078" s="3">
        <f t="shared" si="288"/>
        <v>30.12</v>
      </c>
      <c r="Q3078" s="3" t="str">
        <f t="shared" si="289"/>
        <v>theater</v>
      </c>
      <c r="R3078" s="3" t="str">
        <f t="shared" si="290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31" x14ac:dyDescent="0.3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22">
        <f t="shared" si="291"/>
        <v>0.47727272727272729</v>
      </c>
      <c r="P3079" s="3">
        <f t="shared" si="288"/>
        <v>52.5</v>
      </c>
      <c r="Q3079" s="3" t="str">
        <f t="shared" si="289"/>
        <v>theater</v>
      </c>
      <c r="R3079" s="3" t="str">
        <f t="shared" si="290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31" x14ac:dyDescent="0.3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22">
        <f t="shared" si="291"/>
        <v>0.11833333333333333</v>
      </c>
      <c r="P3080" s="3">
        <f t="shared" si="288"/>
        <v>23.666666666666668</v>
      </c>
      <c r="Q3080" s="3" t="str">
        <f t="shared" si="289"/>
        <v>theater</v>
      </c>
      <c r="R3080" s="3" t="str">
        <f t="shared" si="290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31" x14ac:dyDescent="0.3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22">
        <f t="shared" si="291"/>
        <v>0.8417399858735245</v>
      </c>
      <c r="P3081" s="3">
        <f t="shared" si="288"/>
        <v>415.77777777777777</v>
      </c>
      <c r="Q3081" s="3" t="str">
        <f t="shared" si="289"/>
        <v>theater</v>
      </c>
      <c r="R3081" s="3" t="str">
        <f t="shared" si="290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31" x14ac:dyDescent="0.3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22">
        <f t="shared" si="291"/>
        <v>1.8799999999999997E-2</v>
      </c>
      <c r="P3082" s="3">
        <f t="shared" si="288"/>
        <v>53.714285714285715</v>
      </c>
      <c r="Q3082" s="3" t="str">
        <f t="shared" si="289"/>
        <v>theater</v>
      </c>
      <c r="R3082" s="3" t="str">
        <f t="shared" si="290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31" x14ac:dyDescent="0.3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22">
        <f t="shared" si="291"/>
        <v>0.21029999999999999</v>
      </c>
      <c r="P3083" s="3">
        <f t="shared" si="288"/>
        <v>420.6</v>
      </c>
      <c r="Q3083" s="3" t="str">
        <f t="shared" si="289"/>
        <v>theater</v>
      </c>
      <c r="R3083" s="3" t="str">
        <f t="shared" si="290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31" x14ac:dyDescent="0.3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22">
        <f t="shared" si="291"/>
        <v>0</v>
      </c>
      <c r="P3084" s="3" t="e">
        <f t="shared" si="288"/>
        <v>#DIV/0!</v>
      </c>
      <c r="Q3084" s="3" t="str">
        <f t="shared" si="289"/>
        <v>theater</v>
      </c>
      <c r="R3084" s="3" t="str">
        <f t="shared" si="290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46.5" x14ac:dyDescent="0.3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22">
        <f t="shared" si="291"/>
        <v>0.27999999999999997</v>
      </c>
      <c r="P3085" s="3">
        <f t="shared" si="288"/>
        <v>18.666666666666668</v>
      </c>
      <c r="Q3085" s="3" t="str">
        <f t="shared" si="289"/>
        <v>theater</v>
      </c>
      <c r="R3085" s="3" t="str">
        <f t="shared" si="290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31" x14ac:dyDescent="0.3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22">
        <f t="shared" si="291"/>
        <v>11.57920670115792</v>
      </c>
      <c r="P3086" s="3">
        <f t="shared" si="288"/>
        <v>78.333333333333329</v>
      </c>
      <c r="Q3086" s="3" t="str">
        <f t="shared" si="289"/>
        <v>theater</v>
      </c>
      <c r="R3086" s="3" t="str">
        <f t="shared" si="290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31" x14ac:dyDescent="0.3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22">
        <f t="shared" si="291"/>
        <v>2.44</v>
      </c>
      <c r="P3087" s="3">
        <f t="shared" si="288"/>
        <v>67.777777777777771</v>
      </c>
      <c r="Q3087" s="3" t="str">
        <f t="shared" si="289"/>
        <v>theater</v>
      </c>
      <c r="R3087" s="3" t="str">
        <f t="shared" si="290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31" x14ac:dyDescent="0.3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22">
        <f t="shared" si="291"/>
        <v>0.25</v>
      </c>
      <c r="P3088" s="3">
        <f t="shared" si="288"/>
        <v>16.666666666666668</v>
      </c>
      <c r="Q3088" s="3" t="str">
        <f t="shared" si="289"/>
        <v>theater</v>
      </c>
      <c r="R3088" s="3" t="str">
        <f t="shared" si="290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31" x14ac:dyDescent="0.3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22">
        <f t="shared" si="291"/>
        <v>0.625</v>
      </c>
      <c r="P3089" s="3">
        <f t="shared" si="288"/>
        <v>62.5</v>
      </c>
      <c r="Q3089" s="3" t="str">
        <f t="shared" si="289"/>
        <v>theater</v>
      </c>
      <c r="R3089" s="3" t="str">
        <f t="shared" si="290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1" x14ac:dyDescent="0.3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22">
        <f t="shared" si="291"/>
        <v>0.19384615384615383</v>
      </c>
      <c r="P3090" s="3">
        <f t="shared" si="288"/>
        <v>42</v>
      </c>
      <c r="Q3090" s="3" t="str">
        <f t="shared" si="289"/>
        <v>theater</v>
      </c>
      <c r="R3090" s="3" t="str">
        <f t="shared" si="290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1" x14ac:dyDescent="0.3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22">
        <f t="shared" si="291"/>
        <v>23.416</v>
      </c>
      <c r="P3091" s="3">
        <f t="shared" si="288"/>
        <v>130.0888888888889</v>
      </c>
      <c r="Q3091" s="3" t="str">
        <f t="shared" si="289"/>
        <v>theater</v>
      </c>
      <c r="R3091" s="3" t="str">
        <f t="shared" si="290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31" x14ac:dyDescent="0.3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22">
        <f t="shared" si="291"/>
        <v>5.0808888888888886</v>
      </c>
      <c r="P3092" s="3">
        <f t="shared" si="288"/>
        <v>1270.2222222222222</v>
      </c>
      <c r="Q3092" s="3" t="str">
        <f t="shared" si="289"/>
        <v>theater</v>
      </c>
      <c r="R3092" s="3" t="str">
        <f t="shared" si="290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31" x14ac:dyDescent="0.3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22">
        <f t="shared" si="291"/>
        <v>15.920000000000002</v>
      </c>
      <c r="P3093" s="3">
        <f t="shared" si="288"/>
        <v>88.444444444444443</v>
      </c>
      <c r="Q3093" s="3" t="str">
        <f t="shared" si="289"/>
        <v>theater</v>
      </c>
      <c r="R3093" s="3" t="str">
        <f t="shared" si="290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31" x14ac:dyDescent="0.3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22">
        <f t="shared" si="291"/>
        <v>1.1831900000000002</v>
      </c>
      <c r="P3094" s="3">
        <f t="shared" si="288"/>
        <v>56.342380952380957</v>
      </c>
      <c r="Q3094" s="3" t="str">
        <f t="shared" si="289"/>
        <v>theater</v>
      </c>
      <c r="R3094" s="3" t="str">
        <f t="shared" si="290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31" x14ac:dyDescent="0.3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22">
        <f t="shared" si="291"/>
        <v>22.75</v>
      </c>
      <c r="P3095" s="3">
        <f t="shared" si="288"/>
        <v>53.529411764705884</v>
      </c>
      <c r="Q3095" s="3" t="str">
        <f t="shared" si="289"/>
        <v>theater</v>
      </c>
      <c r="R3095" s="3" t="str">
        <f t="shared" si="290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1" x14ac:dyDescent="0.3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22">
        <f t="shared" si="291"/>
        <v>2.5000000000000001E-2</v>
      </c>
      <c r="P3096" s="3">
        <f t="shared" si="288"/>
        <v>25</v>
      </c>
      <c r="Q3096" s="3" t="str">
        <f t="shared" si="289"/>
        <v>theater</v>
      </c>
      <c r="R3096" s="3" t="str">
        <f t="shared" si="290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31" x14ac:dyDescent="0.3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22">
        <f t="shared" si="291"/>
        <v>0.33512064343163539</v>
      </c>
      <c r="P3097" s="3">
        <f t="shared" si="288"/>
        <v>50</v>
      </c>
      <c r="Q3097" s="3" t="str">
        <f t="shared" si="289"/>
        <v>theater</v>
      </c>
      <c r="R3097" s="3" t="str">
        <f t="shared" si="290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31" x14ac:dyDescent="0.3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22">
        <f t="shared" si="291"/>
        <v>3.9750000000000001</v>
      </c>
      <c r="P3098" s="3">
        <f t="shared" si="288"/>
        <v>56.785714285714285</v>
      </c>
      <c r="Q3098" s="3" t="str">
        <f t="shared" si="289"/>
        <v>theater</v>
      </c>
      <c r="R3098" s="3" t="str">
        <f t="shared" si="290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31" x14ac:dyDescent="0.3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22">
        <f t="shared" si="291"/>
        <v>17.150000000000002</v>
      </c>
      <c r="P3099" s="3">
        <f t="shared" si="288"/>
        <v>40.833333333333336</v>
      </c>
      <c r="Q3099" s="3" t="str">
        <f t="shared" si="289"/>
        <v>theater</v>
      </c>
      <c r="R3099" s="3" t="str">
        <f t="shared" si="290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31" x14ac:dyDescent="0.3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22">
        <f t="shared" si="291"/>
        <v>3.6080041046690612</v>
      </c>
      <c r="P3100" s="3">
        <f t="shared" si="288"/>
        <v>65.111111111111114</v>
      </c>
      <c r="Q3100" s="3" t="str">
        <f t="shared" si="289"/>
        <v>theater</v>
      </c>
      <c r="R3100" s="3" t="str">
        <f t="shared" si="290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31" x14ac:dyDescent="0.3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22">
        <f t="shared" si="291"/>
        <v>13.900000000000002</v>
      </c>
      <c r="P3101" s="3">
        <f t="shared" si="288"/>
        <v>55.6</v>
      </c>
      <c r="Q3101" s="3" t="str">
        <f t="shared" si="289"/>
        <v>theater</v>
      </c>
      <c r="R3101" s="3" t="str">
        <f t="shared" si="290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31" x14ac:dyDescent="0.3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22">
        <f t="shared" si="291"/>
        <v>15.225</v>
      </c>
      <c r="P3102" s="3">
        <f t="shared" si="288"/>
        <v>140.53846153846155</v>
      </c>
      <c r="Q3102" s="3" t="str">
        <f t="shared" si="289"/>
        <v>theater</v>
      </c>
      <c r="R3102" s="3" t="str">
        <f t="shared" si="290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31" x14ac:dyDescent="0.3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22">
        <f t="shared" si="291"/>
        <v>12</v>
      </c>
      <c r="P3103" s="3">
        <f t="shared" si="288"/>
        <v>25</v>
      </c>
      <c r="Q3103" s="3" t="str">
        <f t="shared" si="289"/>
        <v>theater</v>
      </c>
      <c r="R3103" s="3" t="str">
        <f t="shared" si="290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31" x14ac:dyDescent="0.3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22">
        <f t="shared" si="291"/>
        <v>39.112499999999997</v>
      </c>
      <c r="P3104" s="3">
        <f t="shared" si="288"/>
        <v>69.533333333333331</v>
      </c>
      <c r="Q3104" s="3" t="str">
        <f t="shared" si="289"/>
        <v>theater</v>
      </c>
      <c r="R3104" s="3" t="str">
        <f t="shared" si="290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x14ac:dyDescent="0.3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22">
        <f t="shared" si="291"/>
        <v>0.26829268292682928</v>
      </c>
      <c r="P3105" s="3">
        <f t="shared" si="288"/>
        <v>5.5</v>
      </c>
      <c r="Q3105" s="3" t="str">
        <f t="shared" si="289"/>
        <v>theater</v>
      </c>
      <c r="R3105" s="3" t="str">
        <f t="shared" si="290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31" x14ac:dyDescent="0.3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22">
        <f t="shared" si="291"/>
        <v>29.625</v>
      </c>
      <c r="P3106" s="3">
        <f t="shared" si="288"/>
        <v>237</v>
      </c>
      <c r="Q3106" s="3" t="str">
        <f t="shared" si="289"/>
        <v>theater</v>
      </c>
      <c r="R3106" s="3" t="str">
        <f t="shared" si="290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31" x14ac:dyDescent="0.3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22">
        <f t="shared" si="291"/>
        <v>42.360992301112063</v>
      </c>
      <c r="P3107" s="3">
        <f t="shared" si="288"/>
        <v>79.870967741935488</v>
      </c>
      <c r="Q3107" s="3" t="str">
        <f t="shared" si="289"/>
        <v>theater</v>
      </c>
      <c r="R3107" s="3" t="str">
        <f t="shared" si="290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31" x14ac:dyDescent="0.3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22">
        <f t="shared" si="291"/>
        <v>4.1000000000000005</v>
      </c>
      <c r="P3108" s="3">
        <f t="shared" si="288"/>
        <v>10.25</v>
      </c>
      <c r="Q3108" s="3" t="str">
        <f t="shared" si="289"/>
        <v>theater</v>
      </c>
      <c r="R3108" s="3" t="str">
        <f t="shared" si="290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31" x14ac:dyDescent="0.3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22">
        <f t="shared" si="291"/>
        <v>19.762499999999999</v>
      </c>
      <c r="P3109" s="3">
        <f t="shared" si="288"/>
        <v>272.58620689655174</v>
      </c>
      <c r="Q3109" s="3" t="str">
        <f t="shared" si="289"/>
        <v>theater</v>
      </c>
      <c r="R3109" s="3" t="str">
        <f t="shared" si="290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3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22">
        <f t="shared" si="291"/>
        <v>5.1999999999999998E-2</v>
      </c>
      <c r="P3110" s="3">
        <f t="shared" si="288"/>
        <v>13</v>
      </c>
      <c r="Q3110" s="3" t="str">
        <f t="shared" si="289"/>
        <v>theater</v>
      </c>
      <c r="R3110" s="3" t="str">
        <f t="shared" si="290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31" x14ac:dyDescent="0.3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22">
        <f t="shared" si="291"/>
        <v>25.030188679245285</v>
      </c>
      <c r="P3111" s="3">
        <f t="shared" si="288"/>
        <v>58.184210526315788</v>
      </c>
      <c r="Q3111" s="3" t="str">
        <f t="shared" si="289"/>
        <v>theater</v>
      </c>
      <c r="R3111" s="3" t="str">
        <f t="shared" si="290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31" x14ac:dyDescent="0.3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22">
        <f t="shared" si="291"/>
        <v>0.04</v>
      </c>
      <c r="P3112" s="3">
        <f t="shared" si="288"/>
        <v>10</v>
      </c>
      <c r="Q3112" s="3" t="str">
        <f t="shared" si="289"/>
        <v>theater</v>
      </c>
      <c r="R3112" s="3" t="str">
        <f t="shared" si="290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1" x14ac:dyDescent="0.3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22">
        <f t="shared" si="291"/>
        <v>26.640000000000004</v>
      </c>
      <c r="P3113" s="3">
        <f t="shared" si="288"/>
        <v>70.10526315789474</v>
      </c>
      <c r="Q3113" s="3" t="str">
        <f t="shared" si="289"/>
        <v>theater</v>
      </c>
      <c r="R3113" s="3" t="str">
        <f t="shared" si="290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31" x14ac:dyDescent="0.3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22">
        <f t="shared" si="291"/>
        <v>4.7363636363636363</v>
      </c>
      <c r="P3114" s="3">
        <f t="shared" si="288"/>
        <v>57.888888888888886</v>
      </c>
      <c r="Q3114" s="3" t="str">
        <f t="shared" si="289"/>
        <v>theater</v>
      </c>
      <c r="R3114" s="3" t="str">
        <f t="shared" si="290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31" x14ac:dyDescent="0.3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22">
        <f t="shared" si="291"/>
        <v>4.2435339894712749</v>
      </c>
      <c r="P3115" s="3">
        <f t="shared" si="288"/>
        <v>125.27027027027027</v>
      </c>
      <c r="Q3115" s="3" t="str">
        <f t="shared" si="289"/>
        <v>theater</v>
      </c>
      <c r="R3115" s="3" t="str">
        <f t="shared" si="290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31" x14ac:dyDescent="0.3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22">
        <f t="shared" si="291"/>
        <v>0</v>
      </c>
      <c r="P3116" s="3" t="e">
        <f t="shared" si="288"/>
        <v>#DIV/0!</v>
      </c>
      <c r="Q3116" s="3" t="str">
        <f t="shared" si="289"/>
        <v>theater</v>
      </c>
      <c r="R3116" s="3" t="str">
        <f t="shared" si="290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31" x14ac:dyDescent="0.3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22">
        <f t="shared" si="291"/>
        <v>3</v>
      </c>
      <c r="P3117" s="3">
        <f t="shared" si="288"/>
        <v>300</v>
      </c>
      <c r="Q3117" s="3" t="str">
        <f t="shared" si="289"/>
        <v>theater</v>
      </c>
      <c r="R3117" s="3" t="str">
        <f t="shared" si="290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31" x14ac:dyDescent="0.3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22">
        <f t="shared" si="291"/>
        <v>57.333333333333336</v>
      </c>
      <c r="P3118" s="3">
        <f t="shared" si="288"/>
        <v>43</v>
      </c>
      <c r="Q3118" s="3" t="str">
        <f t="shared" si="289"/>
        <v>theater</v>
      </c>
      <c r="R3118" s="3" t="str">
        <f t="shared" si="290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31" x14ac:dyDescent="0.3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22">
        <f t="shared" si="291"/>
        <v>0.1</v>
      </c>
      <c r="P3119" s="3">
        <f t="shared" si="288"/>
        <v>1</v>
      </c>
      <c r="Q3119" s="3" t="str">
        <f t="shared" si="289"/>
        <v>theater</v>
      </c>
      <c r="R3119" s="3" t="str">
        <f t="shared" si="290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x14ac:dyDescent="0.3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22">
        <f t="shared" si="291"/>
        <v>0.31</v>
      </c>
      <c r="P3120" s="3">
        <f t="shared" si="288"/>
        <v>775</v>
      </c>
      <c r="Q3120" s="3" t="str">
        <f t="shared" si="289"/>
        <v>theater</v>
      </c>
      <c r="R3120" s="3" t="str">
        <f t="shared" si="290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31" x14ac:dyDescent="0.3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22">
        <f t="shared" si="291"/>
        <v>0.05</v>
      </c>
      <c r="P3121" s="3">
        <f t="shared" si="288"/>
        <v>5</v>
      </c>
      <c r="Q3121" s="3" t="str">
        <f t="shared" si="289"/>
        <v>theater</v>
      </c>
      <c r="R3121" s="3" t="str">
        <f t="shared" si="290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31" x14ac:dyDescent="0.3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22">
        <f t="shared" si="291"/>
        <v>9.8461538461538465E-3</v>
      </c>
      <c r="P3122" s="3">
        <f t="shared" si="288"/>
        <v>12.8</v>
      </c>
      <c r="Q3122" s="3" t="str">
        <f t="shared" si="289"/>
        <v>theater</v>
      </c>
      <c r="R3122" s="3" t="str">
        <f t="shared" si="290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1" x14ac:dyDescent="0.3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22">
        <f t="shared" si="291"/>
        <v>0.66666666666666674</v>
      </c>
      <c r="P3123" s="3">
        <f t="shared" si="288"/>
        <v>10</v>
      </c>
      <c r="Q3123" s="3" t="str">
        <f t="shared" si="289"/>
        <v>theater</v>
      </c>
      <c r="R3123" s="3" t="str">
        <f t="shared" si="290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22">
        <f t="shared" si="291"/>
        <v>58.291457286432156</v>
      </c>
      <c r="P3124" s="3">
        <f t="shared" si="288"/>
        <v>58</v>
      </c>
      <c r="Q3124" s="3" t="str">
        <f t="shared" si="289"/>
        <v>theater</v>
      </c>
      <c r="R3124" s="3" t="str">
        <f t="shared" si="290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31" x14ac:dyDescent="0.3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22">
        <f t="shared" si="291"/>
        <v>68.153599999999997</v>
      </c>
      <c r="P3125" s="3">
        <f t="shared" si="288"/>
        <v>244.80459770114942</v>
      </c>
      <c r="Q3125" s="3" t="str">
        <f t="shared" si="289"/>
        <v>theater</v>
      </c>
      <c r="R3125" s="3" t="str">
        <f t="shared" si="290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1" x14ac:dyDescent="0.3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22">
        <f t="shared" si="291"/>
        <v>3.2499999999999999E-3</v>
      </c>
      <c r="P3126" s="3">
        <f t="shared" si="288"/>
        <v>6.5</v>
      </c>
      <c r="Q3126" s="3" t="str">
        <f t="shared" si="289"/>
        <v>theater</v>
      </c>
      <c r="R3126" s="3" t="str">
        <f t="shared" si="290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22">
        <f t="shared" si="291"/>
        <v>0</v>
      </c>
      <c r="P3127" s="3" t="e">
        <f t="shared" si="288"/>
        <v>#DIV/0!</v>
      </c>
      <c r="Q3127" s="3" t="str">
        <f t="shared" si="289"/>
        <v>theater</v>
      </c>
      <c r="R3127" s="3" t="str">
        <f t="shared" si="290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62" x14ac:dyDescent="0.3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22">
        <f t="shared" si="291"/>
        <v>4.16</v>
      </c>
      <c r="P3128" s="3">
        <f t="shared" si="288"/>
        <v>61.176470588235297</v>
      </c>
      <c r="Q3128" s="3" t="str">
        <f t="shared" si="289"/>
        <v>theater</v>
      </c>
      <c r="R3128" s="3" t="str">
        <f t="shared" si="290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31" x14ac:dyDescent="0.3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22">
        <f t="shared" si="291"/>
        <v>0</v>
      </c>
      <c r="P3129" s="3" t="e">
        <f t="shared" si="288"/>
        <v>#DIV/0!</v>
      </c>
      <c r="Q3129" s="3" t="str">
        <f t="shared" si="289"/>
        <v>theater</v>
      </c>
      <c r="R3129" s="3" t="str">
        <f t="shared" si="290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31" x14ac:dyDescent="0.3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22">
        <f t="shared" si="291"/>
        <v>108.60666666666667</v>
      </c>
      <c r="P3130" s="3">
        <f t="shared" si="288"/>
        <v>139.23931623931625</v>
      </c>
      <c r="Q3130" s="3" t="str">
        <f t="shared" si="289"/>
        <v>theater</v>
      </c>
      <c r="R3130" s="3" t="str">
        <f t="shared" si="290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31" x14ac:dyDescent="0.3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22">
        <f t="shared" si="291"/>
        <v>0.8</v>
      </c>
      <c r="P3131" s="3">
        <f t="shared" si="288"/>
        <v>10</v>
      </c>
      <c r="Q3131" s="3" t="str">
        <f t="shared" si="289"/>
        <v>theater</v>
      </c>
      <c r="R3131" s="3" t="str">
        <f t="shared" si="290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1" x14ac:dyDescent="0.3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22">
        <f t="shared" si="291"/>
        <v>3.75</v>
      </c>
      <c r="P3132" s="3">
        <f t="shared" si="288"/>
        <v>93.75</v>
      </c>
      <c r="Q3132" s="3" t="str">
        <f t="shared" si="289"/>
        <v>theater</v>
      </c>
      <c r="R3132" s="3" t="str">
        <f t="shared" si="290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x14ac:dyDescent="0.3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22">
        <f t="shared" si="291"/>
        <v>15.731707317073171</v>
      </c>
      <c r="P3133" s="3">
        <f t="shared" si="288"/>
        <v>53.75</v>
      </c>
      <c r="Q3133" s="3" t="str">
        <f t="shared" si="289"/>
        <v>theater</v>
      </c>
      <c r="R3133" s="3" t="str">
        <f t="shared" si="290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x14ac:dyDescent="0.3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22">
        <f t="shared" si="291"/>
        <v>3.3333333333333333E-2</v>
      </c>
      <c r="P3134" s="3">
        <f t="shared" si="288"/>
        <v>10</v>
      </c>
      <c r="Q3134" s="3" t="str">
        <f t="shared" si="289"/>
        <v>theater</v>
      </c>
      <c r="R3134" s="3" t="str">
        <f t="shared" si="290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31" x14ac:dyDescent="0.3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22">
        <f t="shared" si="291"/>
        <v>108</v>
      </c>
      <c r="P3135" s="3">
        <f t="shared" si="288"/>
        <v>33.75</v>
      </c>
      <c r="Q3135" s="3" t="str">
        <f t="shared" si="289"/>
        <v>theater</v>
      </c>
      <c r="R3135" s="3" t="str">
        <f t="shared" si="290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31" x14ac:dyDescent="0.3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22">
        <f t="shared" si="291"/>
        <v>22.5</v>
      </c>
      <c r="P3136" s="3">
        <f t="shared" si="288"/>
        <v>18.75</v>
      </c>
      <c r="Q3136" s="3" t="str">
        <f t="shared" si="289"/>
        <v>theater</v>
      </c>
      <c r="R3136" s="3" t="str">
        <f t="shared" si="290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31" x14ac:dyDescent="0.3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22">
        <f t="shared" si="291"/>
        <v>20.849420849420849</v>
      </c>
      <c r="P3137" s="3">
        <f t="shared" si="288"/>
        <v>23.142857142857142</v>
      </c>
      <c r="Q3137" s="3" t="str">
        <f t="shared" si="289"/>
        <v>theater</v>
      </c>
      <c r="R3137" s="3" t="str">
        <f t="shared" si="290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31" x14ac:dyDescent="0.3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22">
        <f t="shared" si="291"/>
        <v>127.8</v>
      </c>
      <c r="P3138" s="3">
        <f t="shared" ref="P3138:P3201" si="294">E3138/L3138</f>
        <v>29.045454545454547</v>
      </c>
      <c r="Q3138" s="3" t="str">
        <f t="shared" ref="Q3138:Q3201" si="295">LEFT(N3138,FIND("/",N3138)-1)</f>
        <v>theater</v>
      </c>
      <c r="R3138" s="3" t="str">
        <f t="shared" ref="R3138:R3201" si="296">RIGHT(N3138,LEN(N3138)-SEARCH("/",N3138))</f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1" x14ac:dyDescent="0.3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22">
        <f t="shared" ref="O3139:O3202" si="297">E3139/D3139*100</f>
        <v>3.3333333333333335</v>
      </c>
      <c r="P3139" s="3">
        <f t="shared" si="294"/>
        <v>50</v>
      </c>
      <c r="Q3139" s="3" t="str">
        <f t="shared" si="295"/>
        <v>theater</v>
      </c>
      <c r="R3139" s="3" t="str">
        <f t="shared" si="296"/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31" x14ac:dyDescent="0.3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22">
        <f t="shared" si="297"/>
        <v>0</v>
      </c>
      <c r="P3140" s="3" t="e">
        <f t="shared" si="294"/>
        <v>#DIV/0!</v>
      </c>
      <c r="Q3140" s="3" t="str">
        <f t="shared" si="295"/>
        <v>theater</v>
      </c>
      <c r="R3140" s="3" t="str">
        <f t="shared" si="296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31" x14ac:dyDescent="0.3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22">
        <f t="shared" si="297"/>
        <v>5.4</v>
      </c>
      <c r="P3141" s="3">
        <f t="shared" si="294"/>
        <v>450</v>
      </c>
      <c r="Q3141" s="3" t="str">
        <f t="shared" si="295"/>
        <v>theater</v>
      </c>
      <c r="R3141" s="3" t="str">
        <f t="shared" si="296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31" x14ac:dyDescent="0.3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22">
        <f t="shared" si="297"/>
        <v>0.96</v>
      </c>
      <c r="P3142" s="3">
        <f t="shared" si="294"/>
        <v>24</v>
      </c>
      <c r="Q3142" s="3" t="str">
        <f t="shared" si="295"/>
        <v>theater</v>
      </c>
      <c r="R3142" s="3" t="str">
        <f t="shared" si="296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31" x14ac:dyDescent="0.3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22">
        <f t="shared" si="297"/>
        <v>51.6</v>
      </c>
      <c r="P3143" s="3">
        <f t="shared" si="294"/>
        <v>32.25</v>
      </c>
      <c r="Q3143" s="3" t="str">
        <f t="shared" si="295"/>
        <v>theater</v>
      </c>
      <c r="R3143" s="3" t="str">
        <f t="shared" si="296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31" x14ac:dyDescent="0.3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22">
        <f t="shared" si="297"/>
        <v>1.6363636363636365</v>
      </c>
      <c r="P3144" s="3">
        <f t="shared" si="294"/>
        <v>15</v>
      </c>
      <c r="Q3144" s="3" t="str">
        <f t="shared" si="295"/>
        <v>theater</v>
      </c>
      <c r="R3144" s="3" t="str">
        <f t="shared" si="296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31" x14ac:dyDescent="0.3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22">
        <f t="shared" si="297"/>
        <v>0</v>
      </c>
      <c r="P3145" s="3" t="e">
        <f t="shared" si="294"/>
        <v>#DIV/0!</v>
      </c>
      <c r="Q3145" s="3" t="str">
        <f t="shared" si="295"/>
        <v>theater</v>
      </c>
      <c r="R3145" s="3" t="str">
        <f t="shared" si="296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31" x14ac:dyDescent="0.3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22">
        <f t="shared" si="297"/>
        <v>75.400000000000006</v>
      </c>
      <c r="P3146" s="3">
        <f t="shared" si="294"/>
        <v>251.33333333333334</v>
      </c>
      <c r="Q3146" s="3" t="str">
        <f t="shared" si="295"/>
        <v>theater</v>
      </c>
      <c r="R3146" s="3" t="str">
        <f t="shared" si="296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1" x14ac:dyDescent="0.3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22">
        <f t="shared" si="297"/>
        <v>0</v>
      </c>
      <c r="P3147" s="3" t="e">
        <f t="shared" si="294"/>
        <v>#DIV/0!</v>
      </c>
      <c r="Q3147" s="3" t="str">
        <f t="shared" si="295"/>
        <v>theater</v>
      </c>
      <c r="R3147" s="3" t="str">
        <f t="shared" si="296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1" x14ac:dyDescent="0.3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22">
        <f t="shared" si="297"/>
        <v>10.5</v>
      </c>
      <c r="P3148" s="3">
        <f t="shared" si="294"/>
        <v>437.5</v>
      </c>
      <c r="Q3148" s="3" t="str">
        <f t="shared" si="295"/>
        <v>theater</v>
      </c>
      <c r="R3148" s="3" t="str">
        <f t="shared" si="296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31" x14ac:dyDescent="0.3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22">
        <f t="shared" si="297"/>
        <v>117.52499999999999</v>
      </c>
      <c r="P3149" s="3">
        <f t="shared" si="294"/>
        <v>110.35211267605634</v>
      </c>
      <c r="Q3149" s="3" t="str">
        <f t="shared" si="295"/>
        <v>theater</v>
      </c>
      <c r="R3149" s="3" t="str">
        <f t="shared" si="296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x14ac:dyDescent="0.3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22">
        <f t="shared" si="297"/>
        <v>131.16666666666669</v>
      </c>
      <c r="P3150" s="3">
        <f t="shared" si="294"/>
        <v>41.421052631578945</v>
      </c>
      <c r="Q3150" s="3" t="str">
        <f t="shared" si="295"/>
        <v>theater</v>
      </c>
      <c r="R3150" s="3" t="str">
        <f t="shared" si="296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31" x14ac:dyDescent="0.3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22">
        <f t="shared" si="297"/>
        <v>104</v>
      </c>
      <c r="P3151" s="3">
        <f t="shared" si="294"/>
        <v>52</v>
      </c>
      <c r="Q3151" s="3" t="str">
        <f t="shared" si="295"/>
        <v>theater</v>
      </c>
      <c r="R3151" s="3" t="str">
        <f t="shared" si="296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46.5" x14ac:dyDescent="0.3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22">
        <f t="shared" si="297"/>
        <v>101</v>
      </c>
      <c r="P3152" s="3">
        <f t="shared" si="294"/>
        <v>33.990384615384613</v>
      </c>
      <c r="Q3152" s="3" t="str">
        <f t="shared" si="295"/>
        <v>theater</v>
      </c>
      <c r="R3152" s="3" t="str">
        <f t="shared" si="296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1" x14ac:dyDescent="0.3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22">
        <f t="shared" si="297"/>
        <v>100.4</v>
      </c>
      <c r="P3153" s="3">
        <f t="shared" si="294"/>
        <v>103.35294117647059</v>
      </c>
      <c r="Q3153" s="3" t="str">
        <f t="shared" si="295"/>
        <v>theater</v>
      </c>
      <c r="R3153" s="3" t="str">
        <f t="shared" si="296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31" x14ac:dyDescent="0.3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22">
        <f t="shared" si="297"/>
        <v>105.95454545454545</v>
      </c>
      <c r="P3154" s="3">
        <f t="shared" si="294"/>
        <v>34.791044776119406</v>
      </c>
      <c r="Q3154" s="3" t="str">
        <f t="shared" si="295"/>
        <v>theater</v>
      </c>
      <c r="R3154" s="3" t="str">
        <f t="shared" si="296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31" x14ac:dyDescent="0.3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22">
        <f t="shared" si="297"/>
        <v>335.58333333333337</v>
      </c>
      <c r="P3155" s="3">
        <f t="shared" si="294"/>
        <v>41.773858921161825</v>
      </c>
      <c r="Q3155" s="3" t="str">
        <f t="shared" si="295"/>
        <v>theater</v>
      </c>
      <c r="R3155" s="3" t="str">
        <f t="shared" si="296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31" x14ac:dyDescent="0.3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22">
        <f t="shared" si="297"/>
        <v>112.92857142857142</v>
      </c>
      <c r="P3156" s="3">
        <f t="shared" si="294"/>
        <v>64.268292682926827</v>
      </c>
      <c r="Q3156" s="3" t="str">
        <f t="shared" si="295"/>
        <v>theater</v>
      </c>
      <c r="R3156" s="3" t="str">
        <f t="shared" si="296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31" x14ac:dyDescent="0.3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22">
        <f t="shared" si="297"/>
        <v>188.50460000000001</v>
      </c>
      <c r="P3157" s="3">
        <f t="shared" si="294"/>
        <v>31.209370860927152</v>
      </c>
      <c r="Q3157" s="3" t="str">
        <f t="shared" si="295"/>
        <v>theater</v>
      </c>
      <c r="R3157" s="3" t="str">
        <f t="shared" si="296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31" x14ac:dyDescent="0.3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22">
        <f t="shared" si="297"/>
        <v>101.81818181818181</v>
      </c>
      <c r="P3158" s="3">
        <f t="shared" si="294"/>
        <v>62.921348314606739</v>
      </c>
      <c r="Q3158" s="3" t="str">
        <f t="shared" si="295"/>
        <v>theater</v>
      </c>
      <c r="R3158" s="3" t="str">
        <f t="shared" si="296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x14ac:dyDescent="0.3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22">
        <f t="shared" si="297"/>
        <v>101</v>
      </c>
      <c r="P3159" s="3">
        <f t="shared" si="294"/>
        <v>98.536585365853654</v>
      </c>
      <c r="Q3159" s="3" t="str">
        <f t="shared" si="295"/>
        <v>theater</v>
      </c>
      <c r="R3159" s="3" t="str">
        <f t="shared" si="296"/>
        <v>plays</v>
      </c>
      <c r="S3159" s="10">
        <f t="shared" si="298"/>
        <v>41829.579918981479</v>
      </c>
      <c r="T3159" s="10">
        <f t="shared" si="299"/>
        <v>41839</v>
      </c>
    </row>
    <row r="3160" spans="1:20" x14ac:dyDescent="0.3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22">
        <f t="shared" si="297"/>
        <v>113.99999999999999</v>
      </c>
      <c r="P3160" s="3">
        <f t="shared" si="294"/>
        <v>82.608695652173907</v>
      </c>
      <c r="Q3160" s="3" t="str">
        <f t="shared" si="295"/>
        <v>theater</v>
      </c>
      <c r="R3160" s="3" t="str">
        <f t="shared" si="296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1" x14ac:dyDescent="0.3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22">
        <f t="shared" si="297"/>
        <v>133.48133333333334</v>
      </c>
      <c r="P3161" s="3">
        <f t="shared" si="294"/>
        <v>38.504230769230773</v>
      </c>
      <c r="Q3161" s="3" t="str">
        <f t="shared" si="295"/>
        <v>theater</v>
      </c>
      <c r="R3161" s="3" t="str">
        <f t="shared" si="296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31" x14ac:dyDescent="0.3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22">
        <f t="shared" si="297"/>
        <v>101.53333333333335</v>
      </c>
      <c r="P3162" s="3">
        <f t="shared" si="294"/>
        <v>80.15789473684211</v>
      </c>
      <c r="Q3162" s="3" t="str">
        <f t="shared" si="295"/>
        <v>theater</v>
      </c>
      <c r="R3162" s="3" t="str">
        <f t="shared" si="296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31" x14ac:dyDescent="0.3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22">
        <f t="shared" si="297"/>
        <v>105.1</v>
      </c>
      <c r="P3163" s="3">
        <f t="shared" si="294"/>
        <v>28.405405405405407</v>
      </c>
      <c r="Q3163" s="3" t="str">
        <f t="shared" si="295"/>
        <v>theater</v>
      </c>
      <c r="R3163" s="3" t="str">
        <f t="shared" si="296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31" x14ac:dyDescent="0.3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22">
        <f t="shared" si="297"/>
        <v>127.15</v>
      </c>
      <c r="P3164" s="3">
        <f t="shared" si="294"/>
        <v>80.730158730158735</v>
      </c>
      <c r="Q3164" s="3" t="str">
        <f t="shared" si="295"/>
        <v>theater</v>
      </c>
      <c r="R3164" s="3" t="str">
        <f t="shared" si="296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31" x14ac:dyDescent="0.3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22">
        <f t="shared" si="297"/>
        <v>111.15384615384616</v>
      </c>
      <c r="P3165" s="3">
        <f t="shared" si="294"/>
        <v>200.69444444444446</v>
      </c>
      <c r="Q3165" s="3" t="str">
        <f t="shared" si="295"/>
        <v>theater</v>
      </c>
      <c r="R3165" s="3" t="str">
        <f t="shared" si="296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31" x14ac:dyDescent="0.3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22">
        <f t="shared" si="297"/>
        <v>106.76</v>
      </c>
      <c r="P3166" s="3">
        <f t="shared" si="294"/>
        <v>37.591549295774648</v>
      </c>
      <c r="Q3166" s="3" t="str">
        <f t="shared" si="295"/>
        <v>theater</v>
      </c>
      <c r="R3166" s="3" t="str">
        <f t="shared" si="296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31" x14ac:dyDescent="0.3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22">
        <f t="shared" si="297"/>
        <v>162.66666666666666</v>
      </c>
      <c r="P3167" s="3">
        <f t="shared" si="294"/>
        <v>58.095238095238095</v>
      </c>
      <c r="Q3167" s="3" t="str">
        <f t="shared" si="295"/>
        <v>theater</v>
      </c>
      <c r="R3167" s="3" t="str">
        <f t="shared" si="296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31" x14ac:dyDescent="0.3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22">
        <f t="shared" si="297"/>
        <v>160.22808571428573</v>
      </c>
      <c r="P3168" s="3">
        <f t="shared" si="294"/>
        <v>60.300892473118282</v>
      </c>
      <c r="Q3168" s="3" t="str">
        <f t="shared" si="295"/>
        <v>theater</v>
      </c>
      <c r="R3168" s="3" t="str">
        <f t="shared" si="296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x14ac:dyDescent="0.3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22">
        <f t="shared" si="297"/>
        <v>116.16666666666666</v>
      </c>
      <c r="P3169" s="3">
        <f t="shared" si="294"/>
        <v>63.363636363636367</v>
      </c>
      <c r="Q3169" s="3" t="str">
        <f t="shared" si="295"/>
        <v>theater</v>
      </c>
      <c r="R3169" s="3" t="str">
        <f t="shared" si="296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31" x14ac:dyDescent="0.3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22">
        <f t="shared" si="297"/>
        <v>124.2</v>
      </c>
      <c r="P3170" s="3">
        <f t="shared" si="294"/>
        <v>50.901639344262293</v>
      </c>
      <c r="Q3170" s="3" t="str">
        <f t="shared" si="295"/>
        <v>theater</v>
      </c>
      <c r="R3170" s="3" t="str">
        <f t="shared" si="296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x14ac:dyDescent="0.3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22">
        <f t="shared" si="297"/>
        <v>103.01249999999999</v>
      </c>
      <c r="P3171" s="3">
        <f t="shared" si="294"/>
        <v>100.5</v>
      </c>
      <c r="Q3171" s="3" t="str">
        <f t="shared" si="295"/>
        <v>theater</v>
      </c>
      <c r="R3171" s="3" t="str">
        <f t="shared" si="296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1" x14ac:dyDescent="0.3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22">
        <f t="shared" si="297"/>
        <v>112.25</v>
      </c>
      <c r="P3172" s="3">
        <f t="shared" si="294"/>
        <v>31.619718309859156</v>
      </c>
      <c r="Q3172" s="3" t="str">
        <f t="shared" si="295"/>
        <v>theater</v>
      </c>
      <c r="R3172" s="3" t="str">
        <f t="shared" si="296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31" x14ac:dyDescent="0.3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22">
        <f t="shared" si="297"/>
        <v>108.8142857142857</v>
      </c>
      <c r="P3173" s="3">
        <f t="shared" si="294"/>
        <v>65.102564102564102</v>
      </c>
      <c r="Q3173" s="3" t="str">
        <f t="shared" si="295"/>
        <v>theater</v>
      </c>
      <c r="R3173" s="3" t="str">
        <f t="shared" si="296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31" x14ac:dyDescent="0.3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22">
        <f t="shared" si="297"/>
        <v>114.99999999999999</v>
      </c>
      <c r="P3174" s="3">
        <f t="shared" si="294"/>
        <v>79.310344827586206</v>
      </c>
      <c r="Q3174" s="3" t="str">
        <f t="shared" si="295"/>
        <v>theater</v>
      </c>
      <c r="R3174" s="3" t="str">
        <f t="shared" si="296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31" x14ac:dyDescent="0.3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22">
        <f t="shared" si="297"/>
        <v>103</v>
      </c>
      <c r="P3175" s="3">
        <f t="shared" si="294"/>
        <v>139.18918918918919</v>
      </c>
      <c r="Q3175" s="3" t="str">
        <f t="shared" si="295"/>
        <v>theater</v>
      </c>
      <c r="R3175" s="3" t="str">
        <f t="shared" si="296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31" x14ac:dyDescent="0.3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22">
        <f t="shared" si="297"/>
        <v>101.13333333333334</v>
      </c>
      <c r="P3176" s="3">
        <f t="shared" si="294"/>
        <v>131.91304347826087</v>
      </c>
      <c r="Q3176" s="3" t="str">
        <f t="shared" si="295"/>
        <v>theater</v>
      </c>
      <c r="R3176" s="3" t="str">
        <f t="shared" si="296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31" x14ac:dyDescent="0.3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22">
        <f t="shared" si="297"/>
        <v>109.55999999999999</v>
      </c>
      <c r="P3177" s="3">
        <f t="shared" si="294"/>
        <v>91.3</v>
      </c>
      <c r="Q3177" s="3" t="str">
        <f t="shared" si="295"/>
        <v>theater</v>
      </c>
      <c r="R3177" s="3" t="str">
        <f t="shared" si="296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31" x14ac:dyDescent="0.3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22">
        <f t="shared" si="297"/>
        <v>114.8421052631579</v>
      </c>
      <c r="P3178" s="3">
        <f t="shared" si="294"/>
        <v>39.672727272727272</v>
      </c>
      <c r="Q3178" s="3" t="str">
        <f t="shared" si="295"/>
        <v>theater</v>
      </c>
      <c r="R3178" s="3" t="str">
        <f t="shared" si="296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31" x14ac:dyDescent="0.3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22">
        <f t="shared" si="297"/>
        <v>117.39999999999999</v>
      </c>
      <c r="P3179" s="3">
        <f t="shared" si="294"/>
        <v>57.549019607843135</v>
      </c>
      <c r="Q3179" s="3" t="str">
        <f t="shared" si="295"/>
        <v>theater</v>
      </c>
      <c r="R3179" s="3" t="str">
        <f t="shared" si="296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31" x14ac:dyDescent="0.3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22">
        <f t="shared" si="297"/>
        <v>171.73333333333335</v>
      </c>
      <c r="P3180" s="3">
        <f t="shared" si="294"/>
        <v>33.025641025641029</v>
      </c>
      <c r="Q3180" s="3" t="str">
        <f t="shared" si="295"/>
        <v>theater</v>
      </c>
      <c r="R3180" s="3" t="str">
        <f t="shared" si="296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1" x14ac:dyDescent="0.3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22">
        <f t="shared" si="297"/>
        <v>114.16238095238094</v>
      </c>
      <c r="P3181" s="3">
        <f t="shared" si="294"/>
        <v>77.335806451612896</v>
      </c>
      <c r="Q3181" s="3" t="str">
        <f t="shared" si="295"/>
        <v>theater</v>
      </c>
      <c r="R3181" s="3" t="str">
        <f t="shared" si="296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31" x14ac:dyDescent="0.3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22">
        <f t="shared" si="297"/>
        <v>119.75</v>
      </c>
      <c r="P3182" s="3">
        <f t="shared" si="294"/>
        <v>31.933333333333334</v>
      </c>
      <c r="Q3182" s="3" t="str">
        <f t="shared" si="295"/>
        <v>theater</v>
      </c>
      <c r="R3182" s="3" t="str">
        <f t="shared" si="296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31" x14ac:dyDescent="0.3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22">
        <f t="shared" si="297"/>
        <v>109.00000000000001</v>
      </c>
      <c r="P3183" s="3">
        <f t="shared" si="294"/>
        <v>36.333333333333336</v>
      </c>
      <c r="Q3183" s="3" t="str">
        <f t="shared" si="295"/>
        <v>theater</v>
      </c>
      <c r="R3183" s="3" t="str">
        <f t="shared" si="296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46.5" x14ac:dyDescent="0.3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22">
        <f t="shared" si="297"/>
        <v>100.88571428571429</v>
      </c>
      <c r="P3184" s="3">
        <f t="shared" si="294"/>
        <v>46.768211920529801</v>
      </c>
      <c r="Q3184" s="3" t="str">
        <f t="shared" si="295"/>
        <v>theater</v>
      </c>
      <c r="R3184" s="3" t="str">
        <f t="shared" si="296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31" x14ac:dyDescent="0.3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22">
        <f t="shared" si="297"/>
        <v>109.00000000000001</v>
      </c>
      <c r="P3185" s="3">
        <f t="shared" si="294"/>
        <v>40.073529411764703</v>
      </c>
      <c r="Q3185" s="3" t="str">
        <f t="shared" si="295"/>
        <v>theater</v>
      </c>
      <c r="R3185" s="3" t="str">
        <f t="shared" si="296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31" x14ac:dyDescent="0.3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22">
        <f t="shared" si="297"/>
        <v>107.20930232558139</v>
      </c>
      <c r="P3186" s="3">
        <f t="shared" si="294"/>
        <v>100.21739130434783</v>
      </c>
      <c r="Q3186" s="3" t="str">
        <f t="shared" si="295"/>
        <v>theater</v>
      </c>
      <c r="R3186" s="3" t="str">
        <f t="shared" si="296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31" x14ac:dyDescent="0.3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22">
        <f t="shared" si="297"/>
        <v>100</v>
      </c>
      <c r="P3187" s="3">
        <f t="shared" si="294"/>
        <v>41.666666666666664</v>
      </c>
      <c r="Q3187" s="3" t="str">
        <f t="shared" si="295"/>
        <v>theater</v>
      </c>
      <c r="R3187" s="3" t="str">
        <f t="shared" si="296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31" x14ac:dyDescent="0.3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22">
        <f t="shared" si="297"/>
        <v>102.18750000000001</v>
      </c>
      <c r="P3188" s="3">
        <f t="shared" si="294"/>
        <v>46.714285714285715</v>
      </c>
      <c r="Q3188" s="3" t="str">
        <f t="shared" si="295"/>
        <v>theater</v>
      </c>
      <c r="R3188" s="3" t="str">
        <f t="shared" si="296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31" x14ac:dyDescent="0.3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22">
        <f t="shared" si="297"/>
        <v>116.29333333333334</v>
      </c>
      <c r="P3189" s="3">
        <f t="shared" si="294"/>
        <v>71.491803278688522</v>
      </c>
      <c r="Q3189" s="3" t="str">
        <f t="shared" si="295"/>
        <v>theater</v>
      </c>
      <c r="R3189" s="3" t="str">
        <f t="shared" si="296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31" x14ac:dyDescent="0.3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22">
        <f t="shared" si="297"/>
        <v>65</v>
      </c>
      <c r="P3190" s="3">
        <f t="shared" si="294"/>
        <v>14.444444444444445</v>
      </c>
      <c r="Q3190" s="3" t="str">
        <f t="shared" si="295"/>
        <v>theater</v>
      </c>
      <c r="R3190" s="3" t="str">
        <f t="shared" si="296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31" x14ac:dyDescent="0.3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22">
        <f t="shared" si="297"/>
        <v>12.327272727272726</v>
      </c>
      <c r="P3191" s="3">
        <f t="shared" si="294"/>
        <v>356.84210526315792</v>
      </c>
      <c r="Q3191" s="3" t="str">
        <f t="shared" si="295"/>
        <v>theater</v>
      </c>
      <c r="R3191" s="3" t="str">
        <f t="shared" si="296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31" x14ac:dyDescent="0.3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22">
        <f t="shared" si="297"/>
        <v>0</v>
      </c>
      <c r="P3192" s="3" t="e">
        <f t="shared" si="294"/>
        <v>#DIV/0!</v>
      </c>
      <c r="Q3192" s="3" t="str">
        <f t="shared" si="295"/>
        <v>theater</v>
      </c>
      <c r="R3192" s="3" t="str">
        <f t="shared" si="296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31" x14ac:dyDescent="0.3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22">
        <f t="shared" si="297"/>
        <v>4.0266666666666664</v>
      </c>
      <c r="P3193" s="3">
        <f t="shared" si="294"/>
        <v>37.75</v>
      </c>
      <c r="Q3193" s="3" t="str">
        <f t="shared" si="295"/>
        <v>theater</v>
      </c>
      <c r="R3193" s="3" t="str">
        <f t="shared" si="296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31" x14ac:dyDescent="0.3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22">
        <f t="shared" si="297"/>
        <v>1.02</v>
      </c>
      <c r="P3194" s="3">
        <f t="shared" si="294"/>
        <v>12.75</v>
      </c>
      <c r="Q3194" s="3" t="str">
        <f t="shared" si="295"/>
        <v>theater</v>
      </c>
      <c r="R3194" s="3" t="str">
        <f t="shared" si="296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31" x14ac:dyDescent="0.3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22">
        <f t="shared" si="297"/>
        <v>11.74</v>
      </c>
      <c r="P3195" s="3">
        <f t="shared" si="294"/>
        <v>24.458333333333332</v>
      </c>
      <c r="Q3195" s="3" t="str">
        <f t="shared" si="295"/>
        <v>theater</v>
      </c>
      <c r="R3195" s="3" t="str">
        <f t="shared" si="296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31" x14ac:dyDescent="0.3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22">
        <f t="shared" si="297"/>
        <v>0</v>
      </c>
      <c r="P3196" s="3" t="e">
        <f t="shared" si="294"/>
        <v>#DIV/0!</v>
      </c>
      <c r="Q3196" s="3" t="str">
        <f t="shared" si="295"/>
        <v>theater</v>
      </c>
      <c r="R3196" s="3" t="str">
        <f t="shared" si="296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31" x14ac:dyDescent="0.3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22">
        <f t="shared" si="297"/>
        <v>59.142857142857139</v>
      </c>
      <c r="P3197" s="3">
        <f t="shared" si="294"/>
        <v>53.07692307692308</v>
      </c>
      <c r="Q3197" s="3" t="str">
        <f t="shared" si="295"/>
        <v>theater</v>
      </c>
      <c r="R3197" s="3" t="str">
        <f t="shared" si="296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31" x14ac:dyDescent="0.3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22">
        <f t="shared" si="297"/>
        <v>0.06</v>
      </c>
      <c r="P3198" s="3">
        <f t="shared" si="294"/>
        <v>300</v>
      </c>
      <c r="Q3198" s="3" t="str">
        <f t="shared" si="295"/>
        <v>theater</v>
      </c>
      <c r="R3198" s="3" t="str">
        <f t="shared" si="296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1" x14ac:dyDescent="0.3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22">
        <f t="shared" si="297"/>
        <v>11.450000000000001</v>
      </c>
      <c r="P3199" s="3">
        <f t="shared" si="294"/>
        <v>286.25</v>
      </c>
      <c r="Q3199" s="3" t="str">
        <f t="shared" si="295"/>
        <v>theater</v>
      </c>
      <c r="R3199" s="3" t="str">
        <f t="shared" si="296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31" x14ac:dyDescent="0.3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22">
        <f t="shared" si="297"/>
        <v>0.36666666666666664</v>
      </c>
      <c r="P3200" s="3">
        <f t="shared" si="294"/>
        <v>36.666666666666664</v>
      </c>
      <c r="Q3200" s="3" t="str">
        <f t="shared" si="295"/>
        <v>theater</v>
      </c>
      <c r="R3200" s="3" t="str">
        <f t="shared" si="296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31" x14ac:dyDescent="0.3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22">
        <f t="shared" si="297"/>
        <v>52.16</v>
      </c>
      <c r="P3201" s="3">
        <f t="shared" si="294"/>
        <v>49.20754716981132</v>
      </c>
      <c r="Q3201" s="3" t="str">
        <f t="shared" si="295"/>
        <v>theater</v>
      </c>
      <c r="R3201" s="3" t="str">
        <f t="shared" si="296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31" x14ac:dyDescent="0.3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22">
        <f t="shared" si="297"/>
        <v>2E-3</v>
      </c>
      <c r="P3202" s="3">
        <f t="shared" ref="P3202:P3265" si="300">E3202/L3202</f>
        <v>1</v>
      </c>
      <c r="Q3202" s="3" t="str">
        <f t="shared" ref="Q3202:Q3265" si="301">LEFT(N3202,FIND("/",N3202)-1)</f>
        <v>theater</v>
      </c>
      <c r="R3202" s="3" t="str">
        <f t="shared" ref="R3202:R3265" si="302">RIGHT(N3202,LEN(N3202)-SEARCH("/",N3202))</f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31" x14ac:dyDescent="0.3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22">
        <f t="shared" ref="O3203:O3266" si="303">E3203/D3203*100</f>
        <v>1.25</v>
      </c>
      <c r="P3203" s="3">
        <f t="shared" si="300"/>
        <v>12.5</v>
      </c>
      <c r="Q3203" s="3" t="str">
        <f t="shared" si="301"/>
        <v>theater</v>
      </c>
      <c r="R3203" s="3" t="str">
        <f t="shared" si="302"/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31" x14ac:dyDescent="0.3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22">
        <f t="shared" si="303"/>
        <v>54.52</v>
      </c>
      <c r="P3204" s="3">
        <f t="shared" si="300"/>
        <v>109.04</v>
      </c>
      <c r="Q3204" s="3" t="str">
        <f t="shared" si="301"/>
        <v>theater</v>
      </c>
      <c r="R3204" s="3" t="str">
        <f t="shared" si="302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1" x14ac:dyDescent="0.3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22">
        <f t="shared" si="303"/>
        <v>25</v>
      </c>
      <c r="P3205" s="3">
        <f t="shared" si="300"/>
        <v>41.666666666666664</v>
      </c>
      <c r="Q3205" s="3" t="str">
        <f t="shared" si="301"/>
        <v>theater</v>
      </c>
      <c r="R3205" s="3" t="str">
        <f t="shared" si="302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31" x14ac:dyDescent="0.3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22">
        <f t="shared" si="303"/>
        <v>0</v>
      </c>
      <c r="P3206" s="3" t="e">
        <f t="shared" si="300"/>
        <v>#DIV/0!</v>
      </c>
      <c r="Q3206" s="3" t="str">
        <f t="shared" si="301"/>
        <v>theater</v>
      </c>
      <c r="R3206" s="3" t="str">
        <f t="shared" si="302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31" x14ac:dyDescent="0.3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22">
        <f t="shared" si="303"/>
        <v>3.4125000000000001</v>
      </c>
      <c r="P3207" s="3">
        <f t="shared" si="300"/>
        <v>22.75</v>
      </c>
      <c r="Q3207" s="3" t="str">
        <f t="shared" si="301"/>
        <v>theater</v>
      </c>
      <c r="R3207" s="3" t="str">
        <f t="shared" si="302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31" x14ac:dyDescent="0.3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22">
        <f t="shared" si="303"/>
        <v>0</v>
      </c>
      <c r="P3208" s="3" t="e">
        <f t="shared" si="300"/>
        <v>#DIV/0!</v>
      </c>
      <c r="Q3208" s="3" t="str">
        <f t="shared" si="301"/>
        <v>theater</v>
      </c>
      <c r="R3208" s="3" t="str">
        <f t="shared" si="302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31" x14ac:dyDescent="0.3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22">
        <f t="shared" si="303"/>
        <v>46.36363636363636</v>
      </c>
      <c r="P3209" s="3">
        <f t="shared" si="300"/>
        <v>70.833333333333329</v>
      </c>
      <c r="Q3209" s="3" t="str">
        <f t="shared" si="301"/>
        <v>theater</v>
      </c>
      <c r="R3209" s="3" t="str">
        <f t="shared" si="302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31" x14ac:dyDescent="0.3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22">
        <f t="shared" si="303"/>
        <v>103.49999999999999</v>
      </c>
      <c r="P3210" s="3">
        <f t="shared" si="300"/>
        <v>63.109756097560975</v>
      </c>
      <c r="Q3210" s="3" t="str">
        <f t="shared" si="301"/>
        <v>theater</v>
      </c>
      <c r="R3210" s="3" t="str">
        <f t="shared" si="302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31" x14ac:dyDescent="0.3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22">
        <f t="shared" si="303"/>
        <v>119.32315789473684</v>
      </c>
      <c r="P3211" s="3">
        <f t="shared" si="300"/>
        <v>50.157964601769912</v>
      </c>
      <c r="Q3211" s="3" t="str">
        <f t="shared" si="301"/>
        <v>theater</v>
      </c>
      <c r="R3211" s="3" t="str">
        <f t="shared" si="302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31" x14ac:dyDescent="0.3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22">
        <f t="shared" si="303"/>
        <v>125.76666666666667</v>
      </c>
      <c r="P3212" s="3">
        <f t="shared" si="300"/>
        <v>62.883333333333333</v>
      </c>
      <c r="Q3212" s="3" t="str">
        <f t="shared" si="301"/>
        <v>theater</v>
      </c>
      <c r="R3212" s="3" t="str">
        <f t="shared" si="302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31" x14ac:dyDescent="0.3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22">
        <f t="shared" si="303"/>
        <v>119.74347826086958</v>
      </c>
      <c r="P3213" s="3">
        <f t="shared" si="300"/>
        <v>85.531055900621112</v>
      </c>
      <c r="Q3213" s="3" t="str">
        <f t="shared" si="301"/>
        <v>theater</v>
      </c>
      <c r="R3213" s="3" t="str">
        <f t="shared" si="302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1" x14ac:dyDescent="0.3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22">
        <f t="shared" si="303"/>
        <v>126.25</v>
      </c>
      <c r="P3214" s="3">
        <f t="shared" si="300"/>
        <v>53.723404255319146</v>
      </c>
      <c r="Q3214" s="3" t="str">
        <f t="shared" si="301"/>
        <v>theater</v>
      </c>
      <c r="R3214" s="3" t="str">
        <f t="shared" si="302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31" x14ac:dyDescent="0.3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22">
        <f t="shared" si="303"/>
        <v>100.11666666666667</v>
      </c>
      <c r="P3215" s="3">
        <f t="shared" si="300"/>
        <v>127.80851063829788</v>
      </c>
      <c r="Q3215" s="3" t="str">
        <f t="shared" si="301"/>
        <v>theater</v>
      </c>
      <c r="R3215" s="3" t="str">
        <f t="shared" si="302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31" x14ac:dyDescent="0.3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22">
        <f t="shared" si="303"/>
        <v>102.13333333333334</v>
      </c>
      <c r="P3216" s="3">
        <f t="shared" si="300"/>
        <v>106.57391304347826</v>
      </c>
      <c r="Q3216" s="3" t="str">
        <f t="shared" si="301"/>
        <v>theater</v>
      </c>
      <c r="R3216" s="3" t="str">
        <f t="shared" si="302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2" x14ac:dyDescent="0.3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22">
        <f t="shared" si="303"/>
        <v>100.35142857142858</v>
      </c>
      <c r="P3217" s="3">
        <f t="shared" si="300"/>
        <v>262.11194029850748</v>
      </c>
      <c r="Q3217" s="3" t="str">
        <f t="shared" si="301"/>
        <v>theater</v>
      </c>
      <c r="R3217" s="3" t="str">
        <f t="shared" si="302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31" x14ac:dyDescent="0.3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22">
        <f t="shared" si="303"/>
        <v>100.05</v>
      </c>
      <c r="P3218" s="3">
        <f t="shared" si="300"/>
        <v>57.171428571428571</v>
      </c>
      <c r="Q3218" s="3" t="str">
        <f t="shared" si="301"/>
        <v>theater</v>
      </c>
      <c r="R3218" s="3" t="str">
        <f t="shared" si="302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1" x14ac:dyDescent="0.3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22">
        <f t="shared" si="303"/>
        <v>116.02222222222223</v>
      </c>
      <c r="P3219" s="3">
        <f t="shared" si="300"/>
        <v>50.20192307692308</v>
      </c>
      <c r="Q3219" s="3" t="str">
        <f t="shared" si="301"/>
        <v>theater</v>
      </c>
      <c r="R3219" s="3" t="str">
        <f t="shared" si="302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31" x14ac:dyDescent="0.3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22">
        <f t="shared" si="303"/>
        <v>102.1</v>
      </c>
      <c r="P3220" s="3">
        <f t="shared" si="300"/>
        <v>66.586956521739125</v>
      </c>
      <c r="Q3220" s="3" t="str">
        <f t="shared" si="301"/>
        <v>theater</v>
      </c>
      <c r="R3220" s="3" t="str">
        <f t="shared" si="302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1" x14ac:dyDescent="0.3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22">
        <f t="shared" si="303"/>
        <v>100.11000000000001</v>
      </c>
      <c r="P3221" s="3">
        <f t="shared" si="300"/>
        <v>168.25210084033614</v>
      </c>
      <c r="Q3221" s="3" t="str">
        <f t="shared" si="301"/>
        <v>theater</v>
      </c>
      <c r="R3221" s="3" t="str">
        <f t="shared" si="302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x14ac:dyDescent="0.3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22">
        <f t="shared" si="303"/>
        <v>100.84</v>
      </c>
      <c r="P3222" s="3">
        <f t="shared" si="300"/>
        <v>256.37288135593218</v>
      </c>
      <c r="Q3222" s="3" t="str">
        <f t="shared" si="301"/>
        <v>theater</v>
      </c>
      <c r="R3222" s="3" t="str">
        <f t="shared" si="302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31" x14ac:dyDescent="0.3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22">
        <f t="shared" si="303"/>
        <v>103.42499999999998</v>
      </c>
      <c r="P3223" s="3">
        <f t="shared" si="300"/>
        <v>36.610619469026545</v>
      </c>
      <c r="Q3223" s="3" t="str">
        <f t="shared" si="301"/>
        <v>theater</v>
      </c>
      <c r="R3223" s="3" t="str">
        <f t="shared" si="302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1" x14ac:dyDescent="0.3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22">
        <f t="shared" si="303"/>
        <v>124.8</v>
      </c>
      <c r="P3224" s="3">
        <f t="shared" si="300"/>
        <v>37.142857142857146</v>
      </c>
      <c r="Q3224" s="3" t="str">
        <f t="shared" si="301"/>
        <v>theater</v>
      </c>
      <c r="R3224" s="3" t="str">
        <f t="shared" si="302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1" x14ac:dyDescent="0.3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22">
        <f t="shared" si="303"/>
        <v>109.51612903225806</v>
      </c>
      <c r="P3225" s="3">
        <f t="shared" si="300"/>
        <v>45.878378378378379</v>
      </c>
      <c r="Q3225" s="3" t="str">
        <f t="shared" si="301"/>
        <v>theater</v>
      </c>
      <c r="R3225" s="3" t="str">
        <f t="shared" si="302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31" x14ac:dyDescent="0.3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22">
        <f t="shared" si="303"/>
        <v>102.03333333333333</v>
      </c>
      <c r="P3226" s="3">
        <f t="shared" si="300"/>
        <v>141.71296296296296</v>
      </c>
      <c r="Q3226" s="3" t="str">
        <f t="shared" si="301"/>
        <v>theater</v>
      </c>
      <c r="R3226" s="3" t="str">
        <f t="shared" si="302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31" x14ac:dyDescent="0.3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22">
        <f t="shared" si="303"/>
        <v>102.35000000000001</v>
      </c>
      <c r="P3227" s="3">
        <f t="shared" si="300"/>
        <v>52.487179487179489</v>
      </c>
      <c r="Q3227" s="3" t="str">
        <f t="shared" si="301"/>
        <v>theater</v>
      </c>
      <c r="R3227" s="3" t="str">
        <f t="shared" si="302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31" x14ac:dyDescent="0.3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22">
        <f t="shared" si="303"/>
        <v>104.16666666666667</v>
      </c>
      <c r="P3228" s="3">
        <f t="shared" si="300"/>
        <v>59.523809523809526</v>
      </c>
      <c r="Q3228" s="3" t="str">
        <f t="shared" si="301"/>
        <v>theater</v>
      </c>
      <c r="R3228" s="3" t="str">
        <f t="shared" si="302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31" x14ac:dyDescent="0.3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22">
        <f t="shared" si="303"/>
        <v>125</v>
      </c>
      <c r="P3229" s="3">
        <f t="shared" si="300"/>
        <v>50</v>
      </c>
      <c r="Q3229" s="3" t="str">
        <f t="shared" si="301"/>
        <v>theater</v>
      </c>
      <c r="R3229" s="3" t="str">
        <f t="shared" si="302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x14ac:dyDescent="0.3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22">
        <f t="shared" si="303"/>
        <v>102.34285714285714</v>
      </c>
      <c r="P3230" s="3">
        <f t="shared" si="300"/>
        <v>193.62162162162161</v>
      </c>
      <c r="Q3230" s="3" t="str">
        <f t="shared" si="301"/>
        <v>theater</v>
      </c>
      <c r="R3230" s="3" t="str">
        <f t="shared" si="302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31" x14ac:dyDescent="0.3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22">
        <f t="shared" si="303"/>
        <v>107.86500000000001</v>
      </c>
      <c r="P3231" s="3">
        <f t="shared" si="300"/>
        <v>106.79702970297029</v>
      </c>
      <c r="Q3231" s="3" t="str">
        <f t="shared" si="301"/>
        <v>theater</v>
      </c>
      <c r="R3231" s="3" t="str">
        <f t="shared" si="302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31" x14ac:dyDescent="0.3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22">
        <f t="shared" si="303"/>
        <v>109.88461538461539</v>
      </c>
      <c r="P3232" s="3">
        <f t="shared" si="300"/>
        <v>77.21621621621621</v>
      </c>
      <c r="Q3232" s="3" t="str">
        <f t="shared" si="301"/>
        <v>theater</v>
      </c>
      <c r="R3232" s="3" t="str">
        <f t="shared" si="302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31" x14ac:dyDescent="0.3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22">
        <f t="shared" si="303"/>
        <v>161</v>
      </c>
      <c r="P3233" s="3">
        <f t="shared" si="300"/>
        <v>57.5</v>
      </c>
      <c r="Q3233" s="3" t="str">
        <f t="shared" si="301"/>
        <v>theater</v>
      </c>
      <c r="R3233" s="3" t="str">
        <f t="shared" si="302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31" x14ac:dyDescent="0.3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22">
        <f t="shared" si="303"/>
        <v>131.20000000000002</v>
      </c>
      <c r="P3234" s="3">
        <f t="shared" si="300"/>
        <v>50.46153846153846</v>
      </c>
      <c r="Q3234" s="3" t="str">
        <f t="shared" si="301"/>
        <v>theater</v>
      </c>
      <c r="R3234" s="3" t="str">
        <f t="shared" si="302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31" x14ac:dyDescent="0.3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22">
        <f t="shared" si="303"/>
        <v>118.8</v>
      </c>
      <c r="P3235" s="3">
        <f t="shared" si="300"/>
        <v>97.377049180327873</v>
      </c>
      <c r="Q3235" s="3" t="str">
        <f t="shared" si="301"/>
        <v>theater</v>
      </c>
      <c r="R3235" s="3" t="str">
        <f t="shared" si="302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31" x14ac:dyDescent="0.3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22">
        <f t="shared" si="303"/>
        <v>100.39275000000001</v>
      </c>
      <c r="P3236" s="3">
        <f t="shared" si="300"/>
        <v>34.91921739130435</v>
      </c>
      <c r="Q3236" s="3" t="str">
        <f t="shared" si="301"/>
        <v>theater</v>
      </c>
      <c r="R3236" s="3" t="str">
        <f t="shared" si="302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31" x14ac:dyDescent="0.3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22">
        <f t="shared" si="303"/>
        <v>103.20666666666666</v>
      </c>
      <c r="P3237" s="3">
        <f t="shared" si="300"/>
        <v>85.530386740331494</v>
      </c>
      <c r="Q3237" s="3" t="str">
        <f t="shared" si="301"/>
        <v>theater</v>
      </c>
      <c r="R3237" s="3" t="str">
        <f t="shared" si="302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31" x14ac:dyDescent="0.3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22">
        <f t="shared" si="303"/>
        <v>100.6</v>
      </c>
      <c r="P3238" s="3">
        <f t="shared" si="300"/>
        <v>182.90909090909091</v>
      </c>
      <c r="Q3238" s="3" t="str">
        <f t="shared" si="301"/>
        <v>theater</v>
      </c>
      <c r="R3238" s="3" t="str">
        <f t="shared" si="302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x14ac:dyDescent="0.3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22">
        <f t="shared" si="303"/>
        <v>100.78754285714287</v>
      </c>
      <c r="P3239" s="3">
        <f t="shared" si="300"/>
        <v>131.13620817843866</v>
      </c>
      <c r="Q3239" s="3" t="str">
        <f t="shared" si="301"/>
        <v>theater</v>
      </c>
      <c r="R3239" s="3" t="str">
        <f t="shared" si="302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31" x14ac:dyDescent="0.3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22">
        <f t="shared" si="303"/>
        <v>112.32142857142857</v>
      </c>
      <c r="P3240" s="3">
        <f t="shared" si="300"/>
        <v>39.810126582278478</v>
      </c>
      <c r="Q3240" s="3" t="str">
        <f t="shared" si="301"/>
        <v>theater</v>
      </c>
      <c r="R3240" s="3" t="str">
        <f t="shared" si="302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31" x14ac:dyDescent="0.3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22">
        <f t="shared" si="303"/>
        <v>105.91914022517912</v>
      </c>
      <c r="P3241" s="3">
        <f t="shared" si="300"/>
        <v>59.701730769230764</v>
      </c>
      <c r="Q3241" s="3" t="str">
        <f t="shared" si="301"/>
        <v>theater</v>
      </c>
      <c r="R3241" s="3" t="str">
        <f t="shared" si="302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31" x14ac:dyDescent="0.3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22">
        <f t="shared" si="303"/>
        <v>100.56666666666668</v>
      </c>
      <c r="P3242" s="3">
        <f t="shared" si="300"/>
        <v>88.735294117647058</v>
      </c>
      <c r="Q3242" s="3" t="str">
        <f t="shared" si="301"/>
        <v>theater</v>
      </c>
      <c r="R3242" s="3" t="str">
        <f t="shared" si="302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31" x14ac:dyDescent="0.3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22">
        <f t="shared" si="303"/>
        <v>115.30588235294117</v>
      </c>
      <c r="P3243" s="3">
        <f t="shared" si="300"/>
        <v>58.688622754491021</v>
      </c>
      <c r="Q3243" s="3" t="str">
        <f t="shared" si="301"/>
        <v>theater</v>
      </c>
      <c r="R3243" s="3" t="str">
        <f t="shared" si="302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1" x14ac:dyDescent="0.3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22">
        <f t="shared" si="303"/>
        <v>127.30419999999999</v>
      </c>
      <c r="P3244" s="3">
        <f t="shared" si="300"/>
        <v>69.56513661202186</v>
      </c>
      <c r="Q3244" s="3" t="str">
        <f t="shared" si="301"/>
        <v>theater</v>
      </c>
      <c r="R3244" s="3" t="str">
        <f t="shared" si="302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31" x14ac:dyDescent="0.3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22">
        <f t="shared" si="303"/>
        <v>102.83750000000001</v>
      </c>
      <c r="P3245" s="3">
        <f t="shared" si="300"/>
        <v>115.87323943661971</v>
      </c>
      <c r="Q3245" s="3" t="str">
        <f t="shared" si="301"/>
        <v>theater</v>
      </c>
      <c r="R3245" s="3" t="str">
        <f t="shared" si="302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31" x14ac:dyDescent="0.3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22">
        <f t="shared" si="303"/>
        <v>102.9375</v>
      </c>
      <c r="P3246" s="3">
        <f t="shared" si="300"/>
        <v>23.869565217391305</v>
      </c>
      <c r="Q3246" s="3" t="str">
        <f t="shared" si="301"/>
        <v>theater</v>
      </c>
      <c r="R3246" s="3" t="str">
        <f t="shared" si="302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31" x14ac:dyDescent="0.3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22">
        <f t="shared" si="303"/>
        <v>104.3047619047619</v>
      </c>
      <c r="P3247" s="3">
        <f t="shared" si="300"/>
        <v>81.125925925925927</v>
      </c>
      <c r="Q3247" s="3" t="str">
        <f t="shared" si="301"/>
        <v>theater</v>
      </c>
      <c r="R3247" s="3" t="str">
        <f t="shared" si="302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31" x14ac:dyDescent="0.3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22">
        <f t="shared" si="303"/>
        <v>111.22000000000001</v>
      </c>
      <c r="P3248" s="3">
        <f t="shared" si="300"/>
        <v>57.626943005181346</v>
      </c>
      <c r="Q3248" s="3" t="str">
        <f t="shared" si="301"/>
        <v>theater</v>
      </c>
      <c r="R3248" s="3" t="str">
        <f t="shared" si="302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31" x14ac:dyDescent="0.3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22">
        <f t="shared" si="303"/>
        <v>105.86</v>
      </c>
      <c r="P3249" s="3">
        <f t="shared" si="300"/>
        <v>46.429824561403507</v>
      </c>
      <c r="Q3249" s="3" t="str">
        <f t="shared" si="301"/>
        <v>theater</v>
      </c>
      <c r="R3249" s="3" t="str">
        <f t="shared" si="302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x14ac:dyDescent="0.3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22">
        <f t="shared" si="303"/>
        <v>100.79166666666666</v>
      </c>
      <c r="P3250" s="3">
        <f t="shared" si="300"/>
        <v>60.475000000000001</v>
      </c>
      <c r="Q3250" s="3" t="str">
        <f t="shared" si="301"/>
        <v>theater</v>
      </c>
      <c r="R3250" s="3" t="str">
        <f t="shared" si="302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31" x14ac:dyDescent="0.3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22">
        <f t="shared" si="303"/>
        <v>104.92727272727274</v>
      </c>
      <c r="P3251" s="3">
        <f t="shared" si="300"/>
        <v>65.579545454545453</v>
      </c>
      <c r="Q3251" s="3" t="str">
        <f t="shared" si="301"/>
        <v>theater</v>
      </c>
      <c r="R3251" s="3" t="str">
        <f t="shared" si="302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31" x14ac:dyDescent="0.3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22">
        <f t="shared" si="303"/>
        <v>101.55199999999999</v>
      </c>
      <c r="P3252" s="3">
        <f t="shared" si="300"/>
        <v>119.1924882629108</v>
      </c>
      <c r="Q3252" s="3" t="str">
        <f t="shared" si="301"/>
        <v>theater</v>
      </c>
      <c r="R3252" s="3" t="str">
        <f t="shared" si="302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31" x14ac:dyDescent="0.3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22">
        <f t="shared" si="303"/>
        <v>110.73333333333333</v>
      </c>
      <c r="P3253" s="3">
        <f t="shared" si="300"/>
        <v>83.05</v>
      </c>
      <c r="Q3253" s="3" t="str">
        <f t="shared" si="301"/>
        <v>theater</v>
      </c>
      <c r="R3253" s="3" t="str">
        <f t="shared" si="302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1" x14ac:dyDescent="0.3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22">
        <f t="shared" si="303"/>
        <v>127.82222222222221</v>
      </c>
      <c r="P3254" s="3">
        <f t="shared" si="300"/>
        <v>57.52</v>
      </c>
      <c r="Q3254" s="3" t="str">
        <f t="shared" si="301"/>
        <v>theater</v>
      </c>
      <c r="R3254" s="3" t="str">
        <f t="shared" si="302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31" x14ac:dyDescent="0.3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22">
        <f t="shared" si="303"/>
        <v>101.82500000000002</v>
      </c>
      <c r="P3255" s="3">
        <f t="shared" si="300"/>
        <v>177.08695652173913</v>
      </c>
      <c r="Q3255" s="3" t="str">
        <f t="shared" si="301"/>
        <v>theater</v>
      </c>
      <c r="R3255" s="3" t="str">
        <f t="shared" si="302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31" x14ac:dyDescent="0.3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22">
        <f t="shared" si="303"/>
        <v>101.25769230769231</v>
      </c>
      <c r="P3256" s="3">
        <f t="shared" si="300"/>
        <v>70.771505376344081</v>
      </c>
      <c r="Q3256" s="3" t="str">
        <f t="shared" si="301"/>
        <v>theater</v>
      </c>
      <c r="R3256" s="3" t="str">
        <f t="shared" si="302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6.5" x14ac:dyDescent="0.3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22">
        <f t="shared" si="303"/>
        <v>175</v>
      </c>
      <c r="P3257" s="3">
        <f t="shared" si="300"/>
        <v>29.166666666666668</v>
      </c>
      <c r="Q3257" s="3" t="str">
        <f t="shared" si="301"/>
        <v>theater</v>
      </c>
      <c r="R3257" s="3" t="str">
        <f t="shared" si="302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31" x14ac:dyDescent="0.3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22">
        <f t="shared" si="303"/>
        <v>128.06</v>
      </c>
      <c r="P3258" s="3">
        <f t="shared" si="300"/>
        <v>72.76136363636364</v>
      </c>
      <c r="Q3258" s="3" t="str">
        <f t="shared" si="301"/>
        <v>theater</v>
      </c>
      <c r="R3258" s="3" t="str">
        <f t="shared" si="302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31" x14ac:dyDescent="0.3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22">
        <f t="shared" si="303"/>
        <v>106.29949999999999</v>
      </c>
      <c r="P3259" s="3">
        <f t="shared" si="300"/>
        <v>51.853414634146333</v>
      </c>
      <c r="Q3259" s="3" t="str">
        <f t="shared" si="301"/>
        <v>theater</v>
      </c>
      <c r="R3259" s="3" t="str">
        <f t="shared" si="302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1" x14ac:dyDescent="0.3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22">
        <f t="shared" si="303"/>
        <v>105.21428571428571</v>
      </c>
      <c r="P3260" s="3">
        <f t="shared" si="300"/>
        <v>98.2</v>
      </c>
      <c r="Q3260" s="3" t="str">
        <f t="shared" si="301"/>
        <v>theater</v>
      </c>
      <c r="R3260" s="3" t="str">
        <f t="shared" si="302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31" x14ac:dyDescent="0.3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22">
        <f t="shared" si="303"/>
        <v>106.16782608695652</v>
      </c>
      <c r="P3261" s="3">
        <f t="shared" si="300"/>
        <v>251.7381443298969</v>
      </c>
      <c r="Q3261" s="3" t="str">
        <f t="shared" si="301"/>
        <v>theater</v>
      </c>
      <c r="R3261" s="3" t="str">
        <f t="shared" si="302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31" x14ac:dyDescent="0.3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22">
        <f t="shared" si="303"/>
        <v>109.24000000000001</v>
      </c>
      <c r="P3262" s="3">
        <f t="shared" si="300"/>
        <v>74.821917808219183</v>
      </c>
      <c r="Q3262" s="3" t="str">
        <f t="shared" si="301"/>
        <v>theater</v>
      </c>
      <c r="R3262" s="3" t="str">
        <f t="shared" si="302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31" x14ac:dyDescent="0.3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22">
        <f t="shared" si="303"/>
        <v>100.45454545454547</v>
      </c>
      <c r="P3263" s="3">
        <f t="shared" si="300"/>
        <v>67.65306122448979</v>
      </c>
      <c r="Q3263" s="3" t="str">
        <f t="shared" si="301"/>
        <v>theater</v>
      </c>
      <c r="R3263" s="3" t="str">
        <f t="shared" si="302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x14ac:dyDescent="0.3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22">
        <f t="shared" si="303"/>
        <v>103.04098360655738</v>
      </c>
      <c r="P3264" s="3">
        <f t="shared" si="300"/>
        <v>93.81343283582089</v>
      </c>
      <c r="Q3264" s="3" t="str">
        <f t="shared" si="301"/>
        <v>theater</v>
      </c>
      <c r="R3264" s="3" t="str">
        <f t="shared" si="302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1" x14ac:dyDescent="0.3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22">
        <f t="shared" si="303"/>
        <v>112.1664</v>
      </c>
      <c r="P3265" s="3">
        <f t="shared" si="300"/>
        <v>41.237647058823526</v>
      </c>
      <c r="Q3265" s="3" t="str">
        <f t="shared" si="301"/>
        <v>theater</v>
      </c>
      <c r="R3265" s="3" t="str">
        <f t="shared" si="302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1" x14ac:dyDescent="0.3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22">
        <f t="shared" si="303"/>
        <v>103</v>
      </c>
      <c r="P3266" s="3">
        <f t="shared" ref="P3266:P3329" si="306">E3266/L3266</f>
        <v>52.551020408163268</v>
      </c>
      <c r="Q3266" s="3" t="str">
        <f t="shared" ref="Q3266:Q3329" si="307">LEFT(N3266,FIND("/",N3266)-1)</f>
        <v>theater</v>
      </c>
      <c r="R3266" s="3" t="str">
        <f t="shared" ref="R3266:R3329" si="308">RIGHT(N3266,LEN(N3266)-SEARCH("/",N3266))</f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31" x14ac:dyDescent="0.3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22">
        <f t="shared" ref="O3267:O3330" si="309">E3267/D3267*100</f>
        <v>164</v>
      </c>
      <c r="P3267" s="3">
        <f t="shared" si="306"/>
        <v>70.285714285714292</v>
      </c>
      <c r="Q3267" s="3" t="str">
        <f t="shared" si="307"/>
        <v>theater</v>
      </c>
      <c r="R3267" s="3" t="str">
        <f t="shared" si="308"/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31" x14ac:dyDescent="0.3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22">
        <f t="shared" si="309"/>
        <v>131.28333333333333</v>
      </c>
      <c r="P3268" s="3">
        <f t="shared" si="306"/>
        <v>48.325153374233132</v>
      </c>
      <c r="Q3268" s="3" t="str">
        <f t="shared" si="307"/>
        <v>theater</v>
      </c>
      <c r="R3268" s="3" t="str">
        <f t="shared" si="308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31" x14ac:dyDescent="0.3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22">
        <f t="shared" si="309"/>
        <v>102.1</v>
      </c>
      <c r="P3269" s="3">
        <f t="shared" si="306"/>
        <v>53.177083333333336</v>
      </c>
      <c r="Q3269" s="3" t="str">
        <f t="shared" si="307"/>
        <v>theater</v>
      </c>
      <c r="R3269" s="3" t="str">
        <f t="shared" si="308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31" x14ac:dyDescent="0.3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22">
        <f t="shared" si="309"/>
        <v>128</v>
      </c>
      <c r="P3270" s="3">
        <f t="shared" si="306"/>
        <v>60.952380952380949</v>
      </c>
      <c r="Q3270" s="3" t="str">
        <f t="shared" si="307"/>
        <v>theater</v>
      </c>
      <c r="R3270" s="3" t="str">
        <f t="shared" si="308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31" x14ac:dyDescent="0.3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22">
        <f t="shared" si="309"/>
        <v>101.49999999999999</v>
      </c>
      <c r="P3271" s="3">
        <f t="shared" si="306"/>
        <v>116</v>
      </c>
      <c r="Q3271" s="3" t="str">
        <f t="shared" si="307"/>
        <v>theater</v>
      </c>
      <c r="R3271" s="3" t="str">
        <f t="shared" si="308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31" x14ac:dyDescent="0.3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22">
        <f t="shared" si="309"/>
        <v>101.66666666666666</v>
      </c>
      <c r="P3272" s="3">
        <f t="shared" si="306"/>
        <v>61</v>
      </c>
      <c r="Q3272" s="3" t="str">
        <f t="shared" si="307"/>
        <v>theater</v>
      </c>
      <c r="R3272" s="3" t="str">
        <f t="shared" si="308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22">
        <f t="shared" si="309"/>
        <v>130</v>
      </c>
      <c r="P3273" s="3">
        <f t="shared" si="306"/>
        <v>38.235294117647058</v>
      </c>
      <c r="Q3273" s="3" t="str">
        <f t="shared" si="307"/>
        <v>theater</v>
      </c>
      <c r="R3273" s="3" t="str">
        <f t="shared" si="308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31" x14ac:dyDescent="0.3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22">
        <f t="shared" si="309"/>
        <v>154.43</v>
      </c>
      <c r="P3274" s="3">
        <f t="shared" si="306"/>
        <v>106.50344827586207</v>
      </c>
      <c r="Q3274" s="3" t="str">
        <f t="shared" si="307"/>
        <v>theater</v>
      </c>
      <c r="R3274" s="3" t="str">
        <f t="shared" si="308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31" x14ac:dyDescent="0.3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22">
        <f t="shared" si="309"/>
        <v>107.4</v>
      </c>
      <c r="P3275" s="3">
        <f t="shared" si="306"/>
        <v>204.57142857142858</v>
      </c>
      <c r="Q3275" s="3" t="str">
        <f t="shared" si="307"/>
        <v>theater</v>
      </c>
      <c r="R3275" s="3" t="str">
        <f t="shared" si="308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31" x14ac:dyDescent="0.3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22">
        <f t="shared" si="309"/>
        <v>101.32258064516128</v>
      </c>
      <c r="P3276" s="3">
        <f t="shared" si="306"/>
        <v>54.912587412587413</v>
      </c>
      <c r="Q3276" s="3" t="str">
        <f t="shared" si="307"/>
        <v>theater</v>
      </c>
      <c r="R3276" s="3" t="str">
        <f t="shared" si="308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31" x14ac:dyDescent="0.3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22">
        <f t="shared" si="309"/>
        <v>100.27777777777777</v>
      </c>
      <c r="P3277" s="3">
        <f t="shared" si="306"/>
        <v>150.41666666666666</v>
      </c>
      <c r="Q3277" s="3" t="str">
        <f t="shared" si="307"/>
        <v>theater</v>
      </c>
      <c r="R3277" s="3" t="str">
        <f t="shared" si="308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31" x14ac:dyDescent="0.3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22">
        <f t="shared" si="309"/>
        <v>116.84444444444443</v>
      </c>
      <c r="P3278" s="3">
        <f t="shared" si="306"/>
        <v>52.58</v>
      </c>
      <c r="Q3278" s="3" t="str">
        <f t="shared" si="307"/>
        <v>theater</v>
      </c>
      <c r="R3278" s="3" t="str">
        <f t="shared" si="308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31" x14ac:dyDescent="0.3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22">
        <f t="shared" si="309"/>
        <v>108.60000000000001</v>
      </c>
      <c r="P3279" s="3">
        <f t="shared" si="306"/>
        <v>54.3</v>
      </c>
      <c r="Q3279" s="3" t="str">
        <f t="shared" si="307"/>
        <v>theater</v>
      </c>
      <c r="R3279" s="3" t="str">
        <f t="shared" si="308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31" x14ac:dyDescent="0.3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22">
        <f t="shared" si="309"/>
        <v>103.4</v>
      </c>
      <c r="P3280" s="3">
        <f t="shared" si="306"/>
        <v>76.029411764705884</v>
      </c>
      <c r="Q3280" s="3" t="str">
        <f t="shared" si="307"/>
        <v>theater</v>
      </c>
      <c r="R3280" s="3" t="str">
        <f t="shared" si="308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31" x14ac:dyDescent="0.3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22">
        <f t="shared" si="309"/>
        <v>114.27586206896552</v>
      </c>
      <c r="P3281" s="3">
        <f t="shared" si="306"/>
        <v>105.2063492063492</v>
      </c>
      <c r="Q3281" s="3" t="str">
        <f t="shared" si="307"/>
        <v>theater</v>
      </c>
      <c r="R3281" s="3" t="str">
        <f t="shared" si="308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31" x14ac:dyDescent="0.3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22">
        <f t="shared" si="309"/>
        <v>103</v>
      </c>
      <c r="P3282" s="3">
        <f t="shared" si="306"/>
        <v>68.666666666666671</v>
      </c>
      <c r="Q3282" s="3" t="str">
        <f t="shared" si="307"/>
        <v>theater</v>
      </c>
      <c r="R3282" s="3" t="str">
        <f t="shared" si="308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1" x14ac:dyDescent="0.3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22">
        <f t="shared" si="309"/>
        <v>121.6</v>
      </c>
      <c r="P3283" s="3">
        <f t="shared" si="306"/>
        <v>129.36170212765958</v>
      </c>
      <c r="Q3283" s="3" t="str">
        <f t="shared" si="307"/>
        <v>theater</v>
      </c>
      <c r="R3283" s="3" t="str">
        <f t="shared" si="308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31" x14ac:dyDescent="0.3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22">
        <f t="shared" si="309"/>
        <v>102.6467741935484</v>
      </c>
      <c r="P3284" s="3">
        <f t="shared" si="306"/>
        <v>134.26371308016877</v>
      </c>
      <c r="Q3284" s="3" t="str">
        <f t="shared" si="307"/>
        <v>theater</v>
      </c>
      <c r="R3284" s="3" t="str">
        <f t="shared" si="308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31" x14ac:dyDescent="0.3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22">
        <f t="shared" si="309"/>
        <v>104.75000000000001</v>
      </c>
      <c r="P3285" s="3">
        <f t="shared" si="306"/>
        <v>17.829787234042552</v>
      </c>
      <c r="Q3285" s="3" t="str">
        <f t="shared" si="307"/>
        <v>theater</v>
      </c>
      <c r="R3285" s="3" t="str">
        <f t="shared" si="308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31" x14ac:dyDescent="0.3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22">
        <f t="shared" si="309"/>
        <v>101.6</v>
      </c>
      <c r="P3286" s="3">
        <f t="shared" si="306"/>
        <v>203.2</v>
      </c>
      <c r="Q3286" s="3" t="str">
        <f t="shared" si="307"/>
        <v>theater</v>
      </c>
      <c r="R3286" s="3" t="str">
        <f t="shared" si="308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22">
        <f t="shared" si="309"/>
        <v>112.10242048409683</v>
      </c>
      <c r="P3287" s="3">
        <f t="shared" si="306"/>
        <v>69.18518518518519</v>
      </c>
      <c r="Q3287" s="3" t="str">
        <f t="shared" si="307"/>
        <v>theater</v>
      </c>
      <c r="R3287" s="3" t="str">
        <f t="shared" si="308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31" x14ac:dyDescent="0.3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22">
        <f t="shared" si="309"/>
        <v>101.76666666666667</v>
      </c>
      <c r="P3288" s="3">
        <f t="shared" si="306"/>
        <v>125.12295081967213</v>
      </c>
      <c r="Q3288" s="3" t="str">
        <f t="shared" si="307"/>
        <v>theater</v>
      </c>
      <c r="R3288" s="3" t="str">
        <f t="shared" si="308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1" x14ac:dyDescent="0.3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22">
        <f t="shared" si="309"/>
        <v>100</v>
      </c>
      <c r="P3289" s="3">
        <f t="shared" si="306"/>
        <v>73.529411764705884</v>
      </c>
      <c r="Q3289" s="3" t="str">
        <f t="shared" si="307"/>
        <v>theater</v>
      </c>
      <c r="R3289" s="3" t="str">
        <f t="shared" si="308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31" x14ac:dyDescent="0.3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22">
        <f t="shared" si="309"/>
        <v>100.26489999999998</v>
      </c>
      <c r="P3290" s="3">
        <f t="shared" si="306"/>
        <v>48.437149758454105</v>
      </c>
      <c r="Q3290" s="3" t="str">
        <f t="shared" si="307"/>
        <v>theater</v>
      </c>
      <c r="R3290" s="3" t="str">
        <f t="shared" si="308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31" x14ac:dyDescent="0.3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22">
        <f t="shared" si="309"/>
        <v>133.04200000000003</v>
      </c>
      <c r="P3291" s="3">
        <f t="shared" si="306"/>
        <v>26.608400000000003</v>
      </c>
      <c r="Q3291" s="3" t="str">
        <f t="shared" si="307"/>
        <v>theater</v>
      </c>
      <c r="R3291" s="3" t="str">
        <f t="shared" si="308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46.5" x14ac:dyDescent="0.3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22">
        <f t="shared" si="309"/>
        <v>121.2</v>
      </c>
      <c r="P3292" s="3">
        <f t="shared" si="306"/>
        <v>33.666666666666664</v>
      </c>
      <c r="Q3292" s="3" t="str">
        <f t="shared" si="307"/>
        <v>theater</v>
      </c>
      <c r="R3292" s="3" t="str">
        <f t="shared" si="308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31" x14ac:dyDescent="0.3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22">
        <f t="shared" si="309"/>
        <v>113.99999999999999</v>
      </c>
      <c r="P3293" s="3">
        <f t="shared" si="306"/>
        <v>40.714285714285715</v>
      </c>
      <c r="Q3293" s="3" t="str">
        <f t="shared" si="307"/>
        <v>theater</v>
      </c>
      <c r="R3293" s="3" t="str">
        <f t="shared" si="308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31" x14ac:dyDescent="0.3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22">
        <f t="shared" si="309"/>
        <v>286.13861386138615</v>
      </c>
      <c r="P3294" s="3">
        <f t="shared" si="306"/>
        <v>19.266666666666666</v>
      </c>
      <c r="Q3294" s="3" t="str">
        <f t="shared" si="307"/>
        <v>theater</v>
      </c>
      <c r="R3294" s="3" t="str">
        <f t="shared" si="308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31" x14ac:dyDescent="0.3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22">
        <f t="shared" si="309"/>
        <v>170.44444444444446</v>
      </c>
      <c r="P3295" s="3">
        <f t="shared" si="306"/>
        <v>84.285714285714292</v>
      </c>
      <c r="Q3295" s="3" t="str">
        <f t="shared" si="307"/>
        <v>theater</v>
      </c>
      <c r="R3295" s="3" t="str">
        <f t="shared" si="308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31" x14ac:dyDescent="0.3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22">
        <f t="shared" si="309"/>
        <v>118.33333333333333</v>
      </c>
      <c r="P3296" s="3">
        <f t="shared" si="306"/>
        <v>29.583333333333332</v>
      </c>
      <c r="Q3296" s="3" t="str">
        <f t="shared" si="307"/>
        <v>theater</v>
      </c>
      <c r="R3296" s="3" t="str">
        <f t="shared" si="308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31" x14ac:dyDescent="0.3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22">
        <f t="shared" si="309"/>
        <v>102.85857142857142</v>
      </c>
      <c r="P3297" s="3">
        <f t="shared" si="306"/>
        <v>26.667037037037037</v>
      </c>
      <c r="Q3297" s="3" t="str">
        <f t="shared" si="307"/>
        <v>theater</v>
      </c>
      <c r="R3297" s="3" t="str">
        <f t="shared" si="308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31" x14ac:dyDescent="0.3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22">
        <f t="shared" si="309"/>
        <v>144.06666666666666</v>
      </c>
      <c r="P3298" s="3">
        <f t="shared" si="306"/>
        <v>45.978723404255319</v>
      </c>
      <c r="Q3298" s="3" t="str">
        <f t="shared" si="307"/>
        <v>theater</v>
      </c>
      <c r="R3298" s="3" t="str">
        <f t="shared" si="308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31" x14ac:dyDescent="0.3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22">
        <f t="shared" si="309"/>
        <v>100.07272727272726</v>
      </c>
      <c r="P3299" s="3">
        <f t="shared" si="306"/>
        <v>125.09090909090909</v>
      </c>
      <c r="Q3299" s="3" t="str">
        <f t="shared" si="307"/>
        <v>theater</v>
      </c>
      <c r="R3299" s="3" t="str">
        <f t="shared" si="308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31" x14ac:dyDescent="0.3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22">
        <f t="shared" si="309"/>
        <v>101.73</v>
      </c>
      <c r="P3300" s="3">
        <f t="shared" si="306"/>
        <v>141.29166666666666</v>
      </c>
      <c r="Q3300" s="3" t="str">
        <f t="shared" si="307"/>
        <v>theater</v>
      </c>
      <c r="R3300" s="3" t="str">
        <f t="shared" si="308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31" x14ac:dyDescent="0.3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22">
        <f t="shared" si="309"/>
        <v>116.19999999999999</v>
      </c>
      <c r="P3301" s="3">
        <f t="shared" si="306"/>
        <v>55.333333333333336</v>
      </c>
      <c r="Q3301" s="3" t="str">
        <f t="shared" si="307"/>
        <v>theater</v>
      </c>
      <c r="R3301" s="3" t="str">
        <f t="shared" si="308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31" x14ac:dyDescent="0.3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22">
        <f t="shared" si="309"/>
        <v>136.16666666666666</v>
      </c>
      <c r="P3302" s="3">
        <f t="shared" si="306"/>
        <v>46.420454545454547</v>
      </c>
      <c r="Q3302" s="3" t="str">
        <f t="shared" si="307"/>
        <v>theater</v>
      </c>
      <c r="R3302" s="3" t="str">
        <f t="shared" si="308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31" x14ac:dyDescent="0.3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22">
        <f t="shared" si="309"/>
        <v>133.46666666666667</v>
      </c>
      <c r="P3303" s="3">
        <f t="shared" si="306"/>
        <v>57.2</v>
      </c>
      <c r="Q3303" s="3" t="str">
        <f t="shared" si="307"/>
        <v>theater</v>
      </c>
      <c r="R3303" s="3" t="str">
        <f t="shared" si="308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3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22">
        <f t="shared" si="309"/>
        <v>103.39285714285715</v>
      </c>
      <c r="P3304" s="3">
        <f t="shared" si="306"/>
        <v>173.7</v>
      </c>
      <c r="Q3304" s="3" t="str">
        <f t="shared" si="307"/>
        <v>theater</v>
      </c>
      <c r="R3304" s="3" t="str">
        <f t="shared" si="308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31" x14ac:dyDescent="0.3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22">
        <f t="shared" si="309"/>
        <v>115.88888888888889</v>
      </c>
      <c r="P3305" s="3">
        <f t="shared" si="306"/>
        <v>59.6</v>
      </c>
      <c r="Q3305" s="3" t="str">
        <f t="shared" si="307"/>
        <v>theater</v>
      </c>
      <c r="R3305" s="3" t="str">
        <f t="shared" si="308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31" x14ac:dyDescent="0.3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22">
        <f t="shared" si="309"/>
        <v>104.51666666666665</v>
      </c>
      <c r="P3306" s="3">
        <f t="shared" si="306"/>
        <v>89.585714285714289</v>
      </c>
      <c r="Q3306" s="3" t="str">
        <f t="shared" si="307"/>
        <v>theater</v>
      </c>
      <c r="R3306" s="3" t="str">
        <f t="shared" si="308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31" x14ac:dyDescent="0.3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22">
        <f t="shared" si="309"/>
        <v>102.02500000000001</v>
      </c>
      <c r="P3307" s="3">
        <f t="shared" si="306"/>
        <v>204.05</v>
      </c>
      <c r="Q3307" s="3" t="str">
        <f t="shared" si="307"/>
        <v>theater</v>
      </c>
      <c r="R3307" s="3" t="str">
        <f t="shared" si="308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31" x14ac:dyDescent="0.3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22">
        <f t="shared" si="309"/>
        <v>175.33333333333334</v>
      </c>
      <c r="P3308" s="3">
        <f t="shared" si="306"/>
        <v>48.703703703703702</v>
      </c>
      <c r="Q3308" s="3" t="str">
        <f t="shared" si="307"/>
        <v>theater</v>
      </c>
      <c r="R3308" s="3" t="str">
        <f t="shared" si="308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31" x14ac:dyDescent="0.3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22">
        <f t="shared" si="309"/>
        <v>106.67999999999999</v>
      </c>
      <c r="P3309" s="3">
        <f t="shared" si="306"/>
        <v>53.339999999999996</v>
      </c>
      <c r="Q3309" s="3" t="str">
        <f t="shared" si="307"/>
        <v>theater</v>
      </c>
      <c r="R3309" s="3" t="str">
        <f t="shared" si="308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31" x14ac:dyDescent="0.3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22">
        <f t="shared" si="309"/>
        <v>122.28571428571429</v>
      </c>
      <c r="P3310" s="3">
        <f t="shared" si="306"/>
        <v>75.087719298245617</v>
      </c>
      <c r="Q3310" s="3" t="str">
        <f t="shared" si="307"/>
        <v>theater</v>
      </c>
      <c r="R3310" s="3" t="str">
        <f t="shared" si="308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x14ac:dyDescent="0.3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22">
        <f t="shared" si="309"/>
        <v>159.42857142857144</v>
      </c>
      <c r="P3311" s="3">
        <f t="shared" si="306"/>
        <v>18</v>
      </c>
      <c r="Q3311" s="3" t="str">
        <f t="shared" si="307"/>
        <v>theater</v>
      </c>
      <c r="R3311" s="3" t="str">
        <f t="shared" si="308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1" x14ac:dyDescent="0.3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22">
        <f t="shared" si="309"/>
        <v>100.07692307692308</v>
      </c>
      <c r="P3312" s="3">
        <f t="shared" si="306"/>
        <v>209.83870967741936</v>
      </c>
      <c r="Q3312" s="3" t="str">
        <f t="shared" si="307"/>
        <v>theater</v>
      </c>
      <c r="R3312" s="3" t="str">
        <f t="shared" si="308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31" x14ac:dyDescent="0.3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22">
        <f t="shared" si="309"/>
        <v>109.84</v>
      </c>
      <c r="P3313" s="3">
        <f t="shared" si="306"/>
        <v>61.022222222222226</v>
      </c>
      <c r="Q3313" s="3" t="str">
        <f t="shared" si="307"/>
        <v>theater</v>
      </c>
      <c r="R3313" s="3" t="str">
        <f t="shared" si="308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31" x14ac:dyDescent="0.3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22">
        <f t="shared" si="309"/>
        <v>100.03999999999999</v>
      </c>
      <c r="P3314" s="3">
        <f t="shared" si="306"/>
        <v>61</v>
      </c>
      <c r="Q3314" s="3" t="str">
        <f t="shared" si="307"/>
        <v>theater</v>
      </c>
      <c r="R3314" s="3" t="str">
        <f t="shared" si="308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31" x14ac:dyDescent="0.3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22">
        <f t="shared" si="309"/>
        <v>116.05000000000001</v>
      </c>
      <c r="P3315" s="3">
        <f t="shared" si="306"/>
        <v>80.034482758620683</v>
      </c>
      <c r="Q3315" s="3" t="str">
        <f t="shared" si="307"/>
        <v>theater</v>
      </c>
      <c r="R3315" s="3" t="str">
        <f t="shared" si="308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31" x14ac:dyDescent="0.3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22">
        <f t="shared" si="309"/>
        <v>210.75</v>
      </c>
      <c r="P3316" s="3">
        <f t="shared" si="306"/>
        <v>29.068965517241381</v>
      </c>
      <c r="Q3316" s="3" t="str">
        <f t="shared" si="307"/>
        <v>theater</v>
      </c>
      <c r="R3316" s="3" t="str">
        <f t="shared" si="308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31" x14ac:dyDescent="0.3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22">
        <f t="shared" si="309"/>
        <v>110.00000000000001</v>
      </c>
      <c r="P3317" s="3">
        <f t="shared" si="306"/>
        <v>49.438202247191015</v>
      </c>
      <c r="Q3317" s="3" t="str">
        <f t="shared" si="307"/>
        <v>theater</v>
      </c>
      <c r="R3317" s="3" t="str">
        <f t="shared" si="308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46.5" x14ac:dyDescent="0.3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22">
        <f t="shared" si="309"/>
        <v>100.08673425918037</v>
      </c>
      <c r="P3318" s="3">
        <f t="shared" si="306"/>
        <v>93.977440000000001</v>
      </c>
      <c r="Q3318" s="3" t="str">
        <f t="shared" si="307"/>
        <v>theater</v>
      </c>
      <c r="R3318" s="3" t="str">
        <f t="shared" si="308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31" x14ac:dyDescent="0.3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22">
        <f t="shared" si="309"/>
        <v>106.19047619047619</v>
      </c>
      <c r="P3319" s="3">
        <f t="shared" si="306"/>
        <v>61.944444444444443</v>
      </c>
      <c r="Q3319" s="3" t="str">
        <f t="shared" si="307"/>
        <v>theater</v>
      </c>
      <c r="R3319" s="3" t="str">
        <f t="shared" si="308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x14ac:dyDescent="0.3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22">
        <f t="shared" si="309"/>
        <v>125.6</v>
      </c>
      <c r="P3320" s="3">
        <f t="shared" si="306"/>
        <v>78.5</v>
      </c>
      <c r="Q3320" s="3" t="str">
        <f t="shared" si="307"/>
        <v>theater</v>
      </c>
      <c r="R3320" s="3" t="str">
        <f t="shared" si="308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31" x14ac:dyDescent="0.3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22">
        <f t="shared" si="309"/>
        <v>108</v>
      </c>
      <c r="P3321" s="3">
        <f t="shared" si="306"/>
        <v>33.75</v>
      </c>
      <c r="Q3321" s="3" t="str">
        <f t="shared" si="307"/>
        <v>theater</v>
      </c>
      <c r="R3321" s="3" t="str">
        <f t="shared" si="308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31" x14ac:dyDescent="0.3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22">
        <f t="shared" si="309"/>
        <v>101</v>
      </c>
      <c r="P3322" s="3">
        <f t="shared" si="306"/>
        <v>66.44736842105263</v>
      </c>
      <c r="Q3322" s="3" t="str">
        <f t="shared" si="307"/>
        <v>theater</v>
      </c>
      <c r="R3322" s="3" t="str">
        <f t="shared" si="308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31" x14ac:dyDescent="0.3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22">
        <f t="shared" si="309"/>
        <v>107.4</v>
      </c>
      <c r="P3323" s="3">
        <f t="shared" si="306"/>
        <v>35.799999999999997</v>
      </c>
      <c r="Q3323" s="3" t="str">
        <f t="shared" si="307"/>
        <v>theater</v>
      </c>
      <c r="R3323" s="3" t="str">
        <f t="shared" si="308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31" x14ac:dyDescent="0.3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22">
        <f t="shared" si="309"/>
        <v>101.51515151515152</v>
      </c>
      <c r="P3324" s="3">
        <f t="shared" si="306"/>
        <v>145.65217391304347</v>
      </c>
      <c r="Q3324" s="3" t="str">
        <f t="shared" si="307"/>
        <v>theater</v>
      </c>
      <c r="R3324" s="3" t="str">
        <f t="shared" si="308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31" x14ac:dyDescent="0.3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22">
        <f t="shared" si="309"/>
        <v>125.89999999999999</v>
      </c>
      <c r="P3325" s="3">
        <f t="shared" si="306"/>
        <v>25.693877551020407</v>
      </c>
      <c r="Q3325" s="3" t="str">
        <f t="shared" si="307"/>
        <v>theater</v>
      </c>
      <c r="R3325" s="3" t="str">
        <f t="shared" si="308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1" x14ac:dyDescent="0.3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22">
        <f t="shared" si="309"/>
        <v>101.66666666666666</v>
      </c>
      <c r="P3326" s="3">
        <f t="shared" si="306"/>
        <v>152.5</v>
      </c>
      <c r="Q3326" s="3" t="str">
        <f t="shared" si="307"/>
        <v>theater</v>
      </c>
      <c r="R3326" s="3" t="str">
        <f t="shared" si="308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31" x14ac:dyDescent="0.3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22">
        <f t="shared" si="309"/>
        <v>112.5</v>
      </c>
      <c r="P3327" s="3">
        <f t="shared" si="306"/>
        <v>30</v>
      </c>
      <c r="Q3327" s="3" t="str">
        <f t="shared" si="307"/>
        <v>theater</v>
      </c>
      <c r="R3327" s="3" t="str">
        <f t="shared" si="308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31" x14ac:dyDescent="0.3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22">
        <f t="shared" si="309"/>
        <v>101.375</v>
      </c>
      <c r="P3328" s="3">
        <f t="shared" si="306"/>
        <v>142.28070175438597</v>
      </c>
      <c r="Q3328" s="3" t="str">
        <f t="shared" si="307"/>
        <v>theater</v>
      </c>
      <c r="R3328" s="3" t="str">
        <f t="shared" si="308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31" x14ac:dyDescent="0.3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22">
        <f t="shared" si="309"/>
        <v>101.25</v>
      </c>
      <c r="P3329" s="3">
        <f t="shared" si="306"/>
        <v>24.545454545454547</v>
      </c>
      <c r="Q3329" s="3" t="str">
        <f t="shared" si="307"/>
        <v>theater</v>
      </c>
      <c r="R3329" s="3" t="str">
        <f t="shared" si="308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31" x14ac:dyDescent="0.3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22">
        <f t="shared" si="309"/>
        <v>146.38888888888889</v>
      </c>
      <c r="P3330" s="3">
        <f t="shared" ref="P3330:P3393" si="312">E3330/L3330</f>
        <v>292.77777777777777</v>
      </c>
      <c r="Q3330" s="3" t="str">
        <f t="shared" ref="Q3330:Q3393" si="313">LEFT(N3330,FIND("/",N3330)-1)</f>
        <v>theater</v>
      </c>
      <c r="R3330" s="3" t="str">
        <f t="shared" ref="R3330:R3393" si="314">RIGHT(N3330,LEN(N3330)-SEARCH("/",N3330))</f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31" x14ac:dyDescent="0.3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22">
        <f t="shared" ref="O3331:O3394" si="315">E3331/D3331*100</f>
        <v>116.8</v>
      </c>
      <c r="P3331" s="3">
        <f t="shared" si="312"/>
        <v>44.92307692307692</v>
      </c>
      <c r="Q3331" s="3" t="str">
        <f t="shared" si="313"/>
        <v>theater</v>
      </c>
      <c r="R3331" s="3" t="str">
        <f t="shared" si="314"/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31" x14ac:dyDescent="0.3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22">
        <f t="shared" si="315"/>
        <v>106.26666666666667</v>
      </c>
      <c r="P3332" s="3">
        <f t="shared" si="312"/>
        <v>23.10144927536232</v>
      </c>
      <c r="Q3332" s="3" t="str">
        <f t="shared" si="313"/>
        <v>theater</v>
      </c>
      <c r="R3332" s="3" t="str">
        <f t="shared" si="314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31" x14ac:dyDescent="0.3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22">
        <f t="shared" si="315"/>
        <v>104.52</v>
      </c>
      <c r="P3333" s="3">
        <f t="shared" si="312"/>
        <v>80.400000000000006</v>
      </c>
      <c r="Q3333" s="3" t="str">
        <f t="shared" si="313"/>
        <v>theater</v>
      </c>
      <c r="R3333" s="3" t="str">
        <f t="shared" si="314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31" x14ac:dyDescent="0.3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22">
        <f t="shared" si="315"/>
        <v>100</v>
      </c>
      <c r="P3334" s="3">
        <f t="shared" si="312"/>
        <v>72.289156626506028</v>
      </c>
      <c r="Q3334" s="3" t="str">
        <f t="shared" si="313"/>
        <v>theater</v>
      </c>
      <c r="R3334" s="3" t="str">
        <f t="shared" si="314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31" x14ac:dyDescent="0.3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22">
        <f t="shared" si="315"/>
        <v>104.57142857142858</v>
      </c>
      <c r="P3335" s="3">
        <f t="shared" si="312"/>
        <v>32.972972972972975</v>
      </c>
      <c r="Q3335" s="3" t="str">
        <f t="shared" si="313"/>
        <v>theater</v>
      </c>
      <c r="R3335" s="3" t="str">
        <f t="shared" si="314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1" x14ac:dyDescent="0.3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22">
        <f t="shared" si="315"/>
        <v>138.62051149573753</v>
      </c>
      <c r="P3336" s="3">
        <f t="shared" si="312"/>
        <v>116.65217391304348</v>
      </c>
      <c r="Q3336" s="3" t="str">
        <f t="shared" si="313"/>
        <v>theater</v>
      </c>
      <c r="R3336" s="3" t="str">
        <f t="shared" si="314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31" x14ac:dyDescent="0.3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22">
        <f t="shared" si="315"/>
        <v>100.32000000000001</v>
      </c>
      <c r="P3337" s="3">
        <f t="shared" si="312"/>
        <v>79.61904761904762</v>
      </c>
      <c r="Q3337" s="3" t="str">
        <f t="shared" si="313"/>
        <v>theater</v>
      </c>
      <c r="R3337" s="3" t="str">
        <f t="shared" si="314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31" x14ac:dyDescent="0.3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22">
        <f t="shared" si="315"/>
        <v>100</v>
      </c>
      <c r="P3338" s="3">
        <f t="shared" si="312"/>
        <v>27.777777777777779</v>
      </c>
      <c r="Q3338" s="3" t="str">
        <f t="shared" si="313"/>
        <v>theater</v>
      </c>
      <c r="R3338" s="3" t="str">
        <f t="shared" si="314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31" x14ac:dyDescent="0.3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22">
        <f t="shared" si="315"/>
        <v>110.2</v>
      </c>
      <c r="P3339" s="3">
        <f t="shared" si="312"/>
        <v>81.029411764705884</v>
      </c>
      <c r="Q3339" s="3" t="str">
        <f t="shared" si="313"/>
        <v>theater</v>
      </c>
      <c r="R3339" s="3" t="str">
        <f t="shared" si="314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x14ac:dyDescent="0.3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22">
        <f t="shared" si="315"/>
        <v>102.18</v>
      </c>
      <c r="P3340" s="3">
        <f t="shared" si="312"/>
        <v>136.84821428571428</v>
      </c>
      <c r="Q3340" s="3" t="str">
        <f t="shared" si="313"/>
        <v>theater</v>
      </c>
      <c r="R3340" s="3" t="str">
        <f t="shared" si="314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1" x14ac:dyDescent="0.3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22">
        <f t="shared" si="315"/>
        <v>104.35000000000001</v>
      </c>
      <c r="P3341" s="3">
        <f t="shared" si="312"/>
        <v>177.61702127659575</v>
      </c>
      <c r="Q3341" s="3" t="str">
        <f t="shared" si="313"/>
        <v>theater</v>
      </c>
      <c r="R3341" s="3" t="str">
        <f t="shared" si="314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31" x14ac:dyDescent="0.3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22">
        <f t="shared" si="315"/>
        <v>138.16666666666666</v>
      </c>
      <c r="P3342" s="3">
        <f t="shared" si="312"/>
        <v>109.07894736842105</v>
      </c>
      <c r="Q3342" s="3" t="str">
        <f t="shared" si="313"/>
        <v>theater</v>
      </c>
      <c r="R3342" s="3" t="str">
        <f t="shared" si="314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31" x14ac:dyDescent="0.3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22">
        <f t="shared" si="315"/>
        <v>100</v>
      </c>
      <c r="P3343" s="3">
        <f t="shared" si="312"/>
        <v>119.64285714285714</v>
      </c>
      <c r="Q3343" s="3" t="str">
        <f t="shared" si="313"/>
        <v>theater</v>
      </c>
      <c r="R3343" s="3" t="str">
        <f t="shared" si="314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1" x14ac:dyDescent="0.3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22">
        <f t="shared" si="315"/>
        <v>101.66666666666666</v>
      </c>
      <c r="P3344" s="3">
        <f t="shared" si="312"/>
        <v>78.205128205128204</v>
      </c>
      <c r="Q3344" s="3" t="str">
        <f t="shared" si="313"/>
        <v>theater</v>
      </c>
      <c r="R3344" s="3" t="str">
        <f t="shared" si="314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31" x14ac:dyDescent="0.3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22">
        <f t="shared" si="315"/>
        <v>171.42857142857142</v>
      </c>
      <c r="P3345" s="3">
        <f t="shared" si="312"/>
        <v>52.173913043478258</v>
      </c>
      <c r="Q3345" s="3" t="str">
        <f t="shared" si="313"/>
        <v>theater</v>
      </c>
      <c r="R3345" s="3" t="str">
        <f t="shared" si="314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31" x14ac:dyDescent="0.3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22">
        <f t="shared" si="315"/>
        <v>101.44444444444444</v>
      </c>
      <c r="P3346" s="3">
        <f t="shared" si="312"/>
        <v>114.125</v>
      </c>
      <c r="Q3346" s="3" t="str">
        <f t="shared" si="313"/>
        <v>theater</v>
      </c>
      <c r="R3346" s="3" t="str">
        <f t="shared" si="314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31" x14ac:dyDescent="0.3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22">
        <f t="shared" si="315"/>
        <v>130</v>
      </c>
      <c r="P3347" s="3">
        <f t="shared" si="312"/>
        <v>50</v>
      </c>
      <c r="Q3347" s="3" t="str">
        <f t="shared" si="313"/>
        <v>theater</v>
      </c>
      <c r="R3347" s="3" t="str">
        <f t="shared" si="314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31" x14ac:dyDescent="0.3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22">
        <f t="shared" si="315"/>
        <v>110.00000000000001</v>
      </c>
      <c r="P3348" s="3">
        <f t="shared" si="312"/>
        <v>91.666666666666671</v>
      </c>
      <c r="Q3348" s="3" t="str">
        <f t="shared" si="313"/>
        <v>theater</v>
      </c>
      <c r="R3348" s="3" t="str">
        <f t="shared" si="314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31" x14ac:dyDescent="0.3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22">
        <f t="shared" si="315"/>
        <v>119.44999999999999</v>
      </c>
      <c r="P3349" s="3">
        <f t="shared" si="312"/>
        <v>108.59090909090909</v>
      </c>
      <c r="Q3349" s="3" t="str">
        <f t="shared" si="313"/>
        <v>theater</v>
      </c>
      <c r="R3349" s="3" t="str">
        <f t="shared" si="314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31" x14ac:dyDescent="0.3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22">
        <f t="shared" si="315"/>
        <v>100.2909090909091</v>
      </c>
      <c r="P3350" s="3">
        <f t="shared" si="312"/>
        <v>69.822784810126578</v>
      </c>
      <c r="Q3350" s="3" t="str">
        <f t="shared" si="313"/>
        <v>theater</v>
      </c>
      <c r="R3350" s="3" t="str">
        <f t="shared" si="314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31" x14ac:dyDescent="0.3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22">
        <f t="shared" si="315"/>
        <v>153.4</v>
      </c>
      <c r="P3351" s="3">
        <f t="shared" si="312"/>
        <v>109.57142857142857</v>
      </c>
      <c r="Q3351" s="3" t="str">
        <f t="shared" si="313"/>
        <v>theater</v>
      </c>
      <c r="R3351" s="3" t="str">
        <f t="shared" si="314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31" x14ac:dyDescent="0.3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22">
        <f t="shared" si="315"/>
        <v>104.42857142857143</v>
      </c>
      <c r="P3352" s="3">
        <f t="shared" si="312"/>
        <v>71.666666666666671</v>
      </c>
      <c r="Q3352" s="3" t="str">
        <f t="shared" si="313"/>
        <v>theater</v>
      </c>
      <c r="R3352" s="3" t="str">
        <f t="shared" si="314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31" x14ac:dyDescent="0.3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22">
        <f t="shared" si="315"/>
        <v>101.1</v>
      </c>
      <c r="P3353" s="3">
        <f t="shared" si="312"/>
        <v>93.611111111111114</v>
      </c>
      <c r="Q3353" s="3" t="str">
        <f t="shared" si="313"/>
        <v>theater</v>
      </c>
      <c r="R3353" s="3" t="str">
        <f t="shared" si="314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31" x14ac:dyDescent="0.3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22">
        <f t="shared" si="315"/>
        <v>107.52</v>
      </c>
      <c r="P3354" s="3">
        <f t="shared" si="312"/>
        <v>76.8</v>
      </c>
      <c r="Q3354" s="3" t="str">
        <f t="shared" si="313"/>
        <v>theater</v>
      </c>
      <c r="R3354" s="3" t="str">
        <f t="shared" si="314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31" x14ac:dyDescent="0.3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22">
        <f t="shared" si="315"/>
        <v>315</v>
      </c>
      <c r="P3355" s="3">
        <f t="shared" si="312"/>
        <v>35.795454545454547</v>
      </c>
      <c r="Q3355" s="3" t="str">
        <f t="shared" si="313"/>
        <v>theater</v>
      </c>
      <c r="R3355" s="3" t="str">
        <f t="shared" si="314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1" x14ac:dyDescent="0.3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22">
        <f t="shared" si="315"/>
        <v>101.93333333333334</v>
      </c>
      <c r="P3356" s="3">
        <f t="shared" si="312"/>
        <v>55.6</v>
      </c>
      <c r="Q3356" s="3" t="str">
        <f t="shared" si="313"/>
        <v>theater</v>
      </c>
      <c r="R3356" s="3" t="str">
        <f t="shared" si="314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31" x14ac:dyDescent="0.3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22">
        <f t="shared" si="315"/>
        <v>126.28571428571429</v>
      </c>
      <c r="P3357" s="3">
        <f t="shared" si="312"/>
        <v>147.33333333333334</v>
      </c>
      <c r="Q3357" s="3" t="str">
        <f t="shared" si="313"/>
        <v>theater</v>
      </c>
      <c r="R3357" s="3" t="str">
        <f t="shared" si="314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31" x14ac:dyDescent="0.3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22">
        <f t="shared" si="315"/>
        <v>101.4</v>
      </c>
      <c r="P3358" s="3">
        <f t="shared" si="312"/>
        <v>56.333333333333336</v>
      </c>
      <c r="Q3358" s="3" t="str">
        <f t="shared" si="313"/>
        <v>theater</v>
      </c>
      <c r="R3358" s="3" t="str">
        <f t="shared" si="314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31" x14ac:dyDescent="0.3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22">
        <f t="shared" si="315"/>
        <v>101</v>
      </c>
      <c r="P3359" s="3">
        <f t="shared" si="312"/>
        <v>96.19047619047619</v>
      </c>
      <c r="Q3359" s="3" t="str">
        <f t="shared" si="313"/>
        <v>theater</v>
      </c>
      <c r="R3359" s="3" t="str">
        <f t="shared" si="314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31" x14ac:dyDescent="0.3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22">
        <f t="shared" si="315"/>
        <v>102.99000000000001</v>
      </c>
      <c r="P3360" s="3">
        <f t="shared" si="312"/>
        <v>63.574074074074076</v>
      </c>
      <c r="Q3360" s="3" t="str">
        <f t="shared" si="313"/>
        <v>theater</v>
      </c>
      <c r="R3360" s="3" t="str">
        <f t="shared" si="314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1" x14ac:dyDescent="0.3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22">
        <f t="shared" si="315"/>
        <v>106.25</v>
      </c>
      <c r="P3361" s="3">
        <f t="shared" si="312"/>
        <v>184.78260869565219</v>
      </c>
      <c r="Q3361" s="3" t="str">
        <f t="shared" si="313"/>
        <v>theater</v>
      </c>
      <c r="R3361" s="3" t="str">
        <f t="shared" si="314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x14ac:dyDescent="0.3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22">
        <f t="shared" si="315"/>
        <v>101.37777777777779</v>
      </c>
      <c r="P3362" s="3">
        <f t="shared" si="312"/>
        <v>126.72222222222223</v>
      </c>
      <c r="Q3362" s="3" t="str">
        <f t="shared" si="313"/>
        <v>theater</v>
      </c>
      <c r="R3362" s="3" t="str">
        <f t="shared" si="314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31" x14ac:dyDescent="0.3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22">
        <f t="shared" si="315"/>
        <v>113.46000000000001</v>
      </c>
      <c r="P3363" s="3">
        <f t="shared" si="312"/>
        <v>83.42647058823529</v>
      </c>
      <c r="Q3363" s="3" t="str">
        <f t="shared" si="313"/>
        <v>theater</v>
      </c>
      <c r="R3363" s="3" t="str">
        <f t="shared" si="314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31" x14ac:dyDescent="0.3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22">
        <f t="shared" si="315"/>
        <v>218.00000000000003</v>
      </c>
      <c r="P3364" s="3">
        <f t="shared" si="312"/>
        <v>54.5</v>
      </c>
      <c r="Q3364" s="3" t="str">
        <f t="shared" si="313"/>
        <v>theater</v>
      </c>
      <c r="R3364" s="3" t="str">
        <f t="shared" si="314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31" x14ac:dyDescent="0.3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22">
        <f t="shared" si="315"/>
        <v>101.41935483870968</v>
      </c>
      <c r="P3365" s="3">
        <f t="shared" si="312"/>
        <v>302.30769230769232</v>
      </c>
      <c r="Q3365" s="3" t="str">
        <f t="shared" si="313"/>
        <v>theater</v>
      </c>
      <c r="R3365" s="3" t="str">
        <f t="shared" si="314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31" x14ac:dyDescent="0.3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22">
        <f t="shared" si="315"/>
        <v>105.93333333333332</v>
      </c>
      <c r="P3366" s="3">
        <f t="shared" si="312"/>
        <v>44.138888888888886</v>
      </c>
      <c r="Q3366" s="3" t="str">
        <f t="shared" si="313"/>
        <v>theater</v>
      </c>
      <c r="R3366" s="3" t="str">
        <f t="shared" si="314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31" x14ac:dyDescent="0.3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22">
        <f t="shared" si="315"/>
        <v>104</v>
      </c>
      <c r="P3367" s="3">
        <f t="shared" si="312"/>
        <v>866.66666666666663</v>
      </c>
      <c r="Q3367" s="3" t="str">
        <f t="shared" si="313"/>
        <v>theater</v>
      </c>
      <c r="R3367" s="3" t="str">
        <f t="shared" si="314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31" x14ac:dyDescent="0.3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22">
        <f t="shared" si="315"/>
        <v>221</v>
      </c>
      <c r="P3368" s="3">
        <f t="shared" si="312"/>
        <v>61.388888888888886</v>
      </c>
      <c r="Q3368" s="3" t="str">
        <f t="shared" si="313"/>
        <v>theater</v>
      </c>
      <c r="R3368" s="3" t="str">
        <f t="shared" si="314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31" x14ac:dyDescent="0.3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22">
        <f t="shared" si="315"/>
        <v>118.66666666666667</v>
      </c>
      <c r="P3369" s="3">
        <f t="shared" si="312"/>
        <v>29.666666666666668</v>
      </c>
      <c r="Q3369" s="3" t="str">
        <f t="shared" si="313"/>
        <v>theater</v>
      </c>
      <c r="R3369" s="3" t="str">
        <f t="shared" si="314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31" x14ac:dyDescent="0.3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22">
        <f t="shared" si="315"/>
        <v>104.60000000000001</v>
      </c>
      <c r="P3370" s="3">
        <f t="shared" si="312"/>
        <v>45.478260869565219</v>
      </c>
      <c r="Q3370" s="3" t="str">
        <f t="shared" si="313"/>
        <v>theater</v>
      </c>
      <c r="R3370" s="3" t="str">
        <f t="shared" si="314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31" x14ac:dyDescent="0.3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22">
        <f t="shared" si="315"/>
        <v>103.89999999999999</v>
      </c>
      <c r="P3371" s="3">
        <f t="shared" si="312"/>
        <v>96.203703703703709</v>
      </c>
      <c r="Q3371" s="3" t="str">
        <f t="shared" si="313"/>
        <v>theater</v>
      </c>
      <c r="R3371" s="3" t="str">
        <f t="shared" si="314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x14ac:dyDescent="0.3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22">
        <f t="shared" si="315"/>
        <v>117.73333333333333</v>
      </c>
      <c r="P3372" s="3">
        <f t="shared" si="312"/>
        <v>67.92307692307692</v>
      </c>
      <c r="Q3372" s="3" t="str">
        <f t="shared" si="313"/>
        <v>theater</v>
      </c>
      <c r="R3372" s="3" t="str">
        <f t="shared" si="314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1" x14ac:dyDescent="0.3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22">
        <f t="shared" si="315"/>
        <v>138.5</v>
      </c>
      <c r="P3373" s="3">
        <f t="shared" si="312"/>
        <v>30.777777777777779</v>
      </c>
      <c r="Q3373" s="3" t="str">
        <f t="shared" si="313"/>
        <v>theater</v>
      </c>
      <c r="R3373" s="3" t="str">
        <f t="shared" si="314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31" x14ac:dyDescent="0.3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22">
        <f t="shared" si="315"/>
        <v>103.49999999999999</v>
      </c>
      <c r="P3374" s="3">
        <f t="shared" si="312"/>
        <v>38.333333333333336</v>
      </c>
      <c r="Q3374" s="3" t="str">
        <f t="shared" si="313"/>
        <v>theater</v>
      </c>
      <c r="R3374" s="3" t="str">
        <f t="shared" si="314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31" x14ac:dyDescent="0.3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22">
        <f t="shared" si="315"/>
        <v>100.25</v>
      </c>
      <c r="P3375" s="3">
        <f t="shared" si="312"/>
        <v>66.833333333333329</v>
      </c>
      <c r="Q3375" s="3" t="str">
        <f t="shared" si="313"/>
        <v>theater</v>
      </c>
      <c r="R3375" s="3" t="str">
        <f t="shared" si="314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31" x14ac:dyDescent="0.3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22">
        <f t="shared" si="315"/>
        <v>106.57142857142856</v>
      </c>
      <c r="P3376" s="3">
        <f t="shared" si="312"/>
        <v>71.730769230769226</v>
      </c>
      <c r="Q3376" s="3" t="str">
        <f t="shared" si="313"/>
        <v>theater</v>
      </c>
      <c r="R3376" s="3" t="str">
        <f t="shared" si="314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31" x14ac:dyDescent="0.3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22">
        <f t="shared" si="315"/>
        <v>100</v>
      </c>
      <c r="P3377" s="3">
        <f t="shared" si="312"/>
        <v>176.47058823529412</v>
      </c>
      <c r="Q3377" s="3" t="str">
        <f t="shared" si="313"/>
        <v>theater</v>
      </c>
      <c r="R3377" s="3" t="str">
        <f t="shared" si="314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31" x14ac:dyDescent="0.3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22">
        <f t="shared" si="315"/>
        <v>100.01249999999999</v>
      </c>
      <c r="P3378" s="3">
        <f t="shared" si="312"/>
        <v>421.10526315789474</v>
      </c>
      <c r="Q3378" s="3" t="str">
        <f t="shared" si="313"/>
        <v>theater</v>
      </c>
      <c r="R3378" s="3" t="str">
        <f t="shared" si="314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31" x14ac:dyDescent="0.3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22">
        <f t="shared" si="315"/>
        <v>101.05</v>
      </c>
      <c r="P3379" s="3">
        <f t="shared" si="312"/>
        <v>104.98701298701299</v>
      </c>
      <c r="Q3379" s="3" t="str">
        <f t="shared" si="313"/>
        <v>theater</v>
      </c>
      <c r="R3379" s="3" t="str">
        <f t="shared" si="314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6.5" x14ac:dyDescent="0.3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22">
        <f t="shared" si="315"/>
        <v>107.63636363636364</v>
      </c>
      <c r="P3380" s="3">
        <f t="shared" si="312"/>
        <v>28.19047619047619</v>
      </c>
      <c r="Q3380" s="3" t="str">
        <f t="shared" si="313"/>
        <v>theater</v>
      </c>
      <c r="R3380" s="3" t="str">
        <f t="shared" si="314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31" x14ac:dyDescent="0.3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22">
        <f t="shared" si="315"/>
        <v>103.64999999999999</v>
      </c>
      <c r="P3381" s="3">
        <f t="shared" si="312"/>
        <v>54.55263157894737</v>
      </c>
      <c r="Q3381" s="3" t="str">
        <f t="shared" si="313"/>
        <v>theater</v>
      </c>
      <c r="R3381" s="3" t="str">
        <f t="shared" si="314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31" x14ac:dyDescent="0.3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22">
        <f t="shared" si="315"/>
        <v>104.43333333333334</v>
      </c>
      <c r="P3382" s="3">
        <f t="shared" si="312"/>
        <v>111.89285714285714</v>
      </c>
      <c r="Q3382" s="3" t="str">
        <f t="shared" si="313"/>
        <v>theater</v>
      </c>
      <c r="R3382" s="3" t="str">
        <f t="shared" si="314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31" x14ac:dyDescent="0.3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22">
        <f t="shared" si="315"/>
        <v>102.25</v>
      </c>
      <c r="P3383" s="3">
        <f t="shared" si="312"/>
        <v>85.208333333333329</v>
      </c>
      <c r="Q3383" s="3" t="str">
        <f t="shared" si="313"/>
        <v>theater</v>
      </c>
      <c r="R3383" s="3" t="str">
        <f t="shared" si="314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31" x14ac:dyDescent="0.3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22">
        <f t="shared" si="315"/>
        <v>100.74285714285713</v>
      </c>
      <c r="P3384" s="3">
        <f t="shared" si="312"/>
        <v>76.652173913043484</v>
      </c>
      <c r="Q3384" s="3" t="str">
        <f t="shared" si="313"/>
        <v>theater</v>
      </c>
      <c r="R3384" s="3" t="str">
        <f t="shared" si="314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31" x14ac:dyDescent="0.3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22">
        <f t="shared" si="315"/>
        <v>111.71428571428572</v>
      </c>
      <c r="P3385" s="3">
        <f t="shared" si="312"/>
        <v>65.166666666666671</v>
      </c>
      <c r="Q3385" s="3" t="str">
        <f t="shared" si="313"/>
        <v>theater</v>
      </c>
      <c r="R3385" s="3" t="str">
        <f t="shared" si="314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31" x14ac:dyDescent="0.3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22">
        <f t="shared" si="315"/>
        <v>100.01100000000001</v>
      </c>
      <c r="P3386" s="3">
        <f t="shared" si="312"/>
        <v>93.760312499999998</v>
      </c>
      <c r="Q3386" s="3" t="str">
        <f t="shared" si="313"/>
        <v>theater</v>
      </c>
      <c r="R3386" s="3" t="str">
        <f t="shared" si="314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31" x14ac:dyDescent="0.3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22">
        <f t="shared" si="315"/>
        <v>100</v>
      </c>
      <c r="P3387" s="3">
        <f t="shared" si="312"/>
        <v>133.33333333333334</v>
      </c>
      <c r="Q3387" s="3" t="str">
        <f t="shared" si="313"/>
        <v>theater</v>
      </c>
      <c r="R3387" s="3" t="str">
        <f t="shared" si="314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31" x14ac:dyDescent="0.3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22">
        <f t="shared" si="315"/>
        <v>105</v>
      </c>
      <c r="P3388" s="3">
        <f t="shared" si="312"/>
        <v>51.219512195121951</v>
      </c>
      <c r="Q3388" s="3" t="str">
        <f t="shared" si="313"/>
        <v>theater</v>
      </c>
      <c r="R3388" s="3" t="str">
        <f t="shared" si="314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31" x14ac:dyDescent="0.3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22">
        <f t="shared" si="315"/>
        <v>116.86666666666667</v>
      </c>
      <c r="P3389" s="3">
        <f t="shared" si="312"/>
        <v>100.17142857142858</v>
      </c>
      <c r="Q3389" s="3" t="str">
        <f t="shared" si="313"/>
        <v>theater</v>
      </c>
      <c r="R3389" s="3" t="str">
        <f t="shared" si="314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31" x14ac:dyDescent="0.3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22">
        <f t="shared" si="315"/>
        <v>103.8</v>
      </c>
      <c r="P3390" s="3">
        <f t="shared" si="312"/>
        <v>34.6</v>
      </c>
      <c r="Q3390" s="3" t="str">
        <f t="shared" si="313"/>
        <v>theater</v>
      </c>
      <c r="R3390" s="3" t="str">
        <f t="shared" si="314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31" x14ac:dyDescent="0.3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22">
        <f t="shared" si="315"/>
        <v>114.5</v>
      </c>
      <c r="P3391" s="3">
        <f t="shared" si="312"/>
        <v>184.67741935483872</v>
      </c>
      <c r="Q3391" s="3" t="str">
        <f t="shared" si="313"/>
        <v>theater</v>
      </c>
      <c r="R3391" s="3" t="str">
        <f t="shared" si="314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31" x14ac:dyDescent="0.3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22">
        <f t="shared" si="315"/>
        <v>102.4</v>
      </c>
      <c r="P3392" s="3">
        <f t="shared" si="312"/>
        <v>69.818181818181813</v>
      </c>
      <c r="Q3392" s="3" t="str">
        <f t="shared" si="313"/>
        <v>theater</v>
      </c>
      <c r="R3392" s="3" t="str">
        <f t="shared" si="314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31" x14ac:dyDescent="0.3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22">
        <f t="shared" si="315"/>
        <v>223</v>
      </c>
      <c r="P3393" s="3">
        <f t="shared" si="312"/>
        <v>61.944444444444443</v>
      </c>
      <c r="Q3393" s="3" t="str">
        <f t="shared" si="313"/>
        <v>theater</v>
      </c>
      <c r="R3393" s="3" t="str">
        <f t="shared" si="314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31" x14ac:dyDescent="0.3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22">
        <f t="shared" si="315"/>
        <v>100</v>
      </c>
      <c r="P3394" s="3">
        <f t="shared" ref="P3394:P3457" si="318">E3394/L3394</f>
        <v>41.666666666666664</v>
      </c>
      <c r="Q3394" s="3" t="str">
        <f t="shared" ref="Q3394:Q3457" si="319">LEFT(N3394,FIND("/",N3394)-1)</f>
        <v>theater</v>
      </c>
      <c r="R3394" s="3" t="str">
        <f t="shared" ref="R3394:R3457" si="320">RIGHT(N3394,LEN(N3394)-SEARCH("/",N3394))</f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31" x14ac:dyDescent="0.3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22">
        <f t="shared" ref="O3395:O3458" si="321">E3395/D3395*100</f>
        <v>105.80000000000001</v>
      </c>
      <c r="P3395" s="3">
        <f t="shared" si="318"/>
        <v>36.06818181818182</v>
      </c>
      <c r="Q3395" s="3" t="str">
        <f t="shared" si="319"/>
        <v>theater</v>
      </c>
      <c r="R3395" s="3" t="str">
        <f t="shared" si="320"/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31" x14ac:dyDescent="0.3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22">
        <f t="shared" si="321"/>
        <v>142.36363636363635</v>
      </c>
      <c r="P3396" s="3">
        <f t="shared" si="318"/>
        <v>29</v>
      </c>
      <c r="Q3396" s="3" t="str">
        <f t="shared" si="319"/>
        <v>theater</v>
      </c>
      <c r="R3396" s="3" t="str">
        <f t="shared" si="320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x14ac:dyDescent="0.3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22">
        <f t="shared" si="321"/>
        <v>184</v>
      </c>
      <c r="P3397" s="3">
        <f t="shared" si="318"/>
        <v>24.210526315789473</v>
      </c>
      <c r="Q3397" s="3" t="str">
        <f t="shared" si="319"/>
        <v>theater</v>
      </c>
      <c r="R3397" s="3" t="str">
        <f t="shared" si="320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31" x14ac:dyDescent="0.3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22">
        <f t="shared" si="321"/>
        <v>104.33333333333333</v>
      </c>
      <c r="P3398" s="3">
        <f t="shared" si="318"/>
        <v>55.892857142857146</v>
      </c>
      <c r="Q3398" s="3" t="str">
        <f t="shared" si="319"/>
        <v>theater</v>
      </c>
      <c r="R3398" s="3" t="str">
        <f t="shared" si="320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1" x14ac:dyDescent="0.3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22">
        <f t="shared" si="321"/>
        <v>112.00000000000001</v>
      </c>
      <c r="P3399" s="3">
        <f t="shared" si="318"/>
        <v>11.666666666666666</v>
      </c>
      <c r="Q3399" s="3" t="str">
        <f t="shared" si="319"/>
        <v>theater</v>
      </c>
      <c r="R3399" s="3" t="str">
        <f t="shared" si="320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31" x14ac:dyDescent="0.3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22">
        <f t="shared" si="321"/>
        <v>111.07499999999999</v>
      </c>
      <c r="P3400" s="3">
        <f t="shared" si="318"/>
        <v>68.353846153846149</v>
      </c>
      <c r="Q3400" s="3" t="str">
        <f t="shared" si="319"/>
        <v>theater</v>
      </c>
      <c r="R3400" s="3" t="str">
        <f t="shared" si="320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31" x14ac:dyDescent="0.3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22">
        <f t="shared" si="321"/>
        <v>103.75000000000001</v>
      </c>
      <c r="P3401" s="3">
        <f t="shared" si="318"/>
        <v>27.065217391304348</v>
      </c>
      <c r="Q3401" s="3" t="str">
        <f t="shared" si="319"/>
        <v>theater</v>
      </c>
      <c r="R3401" s="3" t="str">
        <f t="shared" si="320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31" x14ac:dyDescent="0.3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22">
        <f t="shared" si="321"/>
        <v>100.41</v>
      </c>
      <c r="P3402" s="3">
        <f t="shared" si="318"/>
        <v>118.12941176470588</v>
      </c>
      <c r="Q3402" s="3" t="str">
        <f t="shared" si="319"/>
        <v>theater</v>
      </c>
      <c r="R3402" s="3" t="str">
        <f t="shared" si="320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6.5" x14ac:dyDescent="0.3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22">
        <f t="shared" si="321"/>
        <v>101.86206896551724</v>
      </c>
      <c r="P3403" s="3">
        <f t="shared" si="318"/>
        <v>44.757575757575758</v>
      </c>
      <c r="Q3403" s="3" t="str">
        <f t="shared" si="319"/>
        <v>theater</v>
      </c>
      <c r="R3403" s="3" t="str">
        <f t="shared" si="320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31" x14ac:dyDescent="0.3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22">
        <f t="shared" si="321"/>
        <v>109.76666666666665</v>
      </c>
      <c r="P3404" s="3">
        <f t="shared" si="318"/>
        <v>99.787878787878782</v>
      </c>
      <c r="Q3404" s="3" t="str">
        <f t="shared" si="319"/>
        <v>theater</v>
      </c>
      <c r="R3404" s="3" t="str">
        <f t="shared" si="320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31" x14ac:dyDescent="0.3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22">
        <f t="shared" si="321"/>
        <v>100</v>
      </c>
      <c r="P3405" s="3">
        <f t="shared" si="318"/>
        <v>117.64705882352941</v>
      </c>
      <c r="Q3405" s="3" t="str">
        <f t="shared" si="319"/>
        <v>theater</v>
      </c>
      <c r="R3405" s="3" t="str">
        <f t="shared" si="320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31" x14ac:dyDescent="0.3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22">
        <f t="shared" si="321"/>
        <v>122</v>
      </c>
      <c r="P3406" s="3">
        <f t="shared" si="318"/>
        <v>203.33333333333334</v>
      </c>
      <c r="Q3406" s="3" t="str">
        <f t="shared" si="319"/>
        <v>theater</v>
      </c>
      <c r="R3406" s="3" t="str">
        <f t="shared" si="320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31" x14ac:dyDescent="0.3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22">
        <f t="shared" si="321"/>
        <v>137.57142857142856</v>
      </c>
      <c r="P3407" s="3">
        <f t="shared" si="318"/>
        <v>28.323529411764707</v>
      </c>
      <c r="Q3407" s="3" t="str">
        <f t="shared" si="319"/>
        <v>theater</v>
      </c>
      <c r="R3407" s="3" t="str">
        <f t="shared" si="320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1" x14ac:dyDescent="0.3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22">
        <f t="shared" si="321"/>
        <v>100.31000000000002</v>
      </c>
      <c r="P3408" s="3">
        <f t="shared" si="318"/>
        <v>110.23076923076923</v>
      </c>
      <c r="Q3408" s="3" t="str">
        <f t="shared" si="319"/>
        <v>theater</v>
      </c>
      <c r="R3408" s="3" t="str">
        <f t="shared" si="320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46.5" x14ac:dyDescent="0.3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22">
        <f t="shared" si="321"/>
        <v>107.1</v>
      </c>
      <c r="P3409" s="3">
        <f t="shared" si="318"/>
        <v>31.970149253731343</v>
      </c>
      <c r="Q3409" s="3" t="str">
        <f t="shared" si="319"/>
        <v>theater</v>
      </c>
      <c r="R3409" s="3" t="str">
        <f t="shared" si="320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31" x14ac:dyDescent="0.3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22">
        <f t="shared" si="321"/>
        <v>211</v>
      </c>
      <c r="P3410" s="3">
        <f t="shared" si="318"/>
        <v>58.611111111111114</v>
      </c>
      <c r="Q3410" s="3" t="str">
        <f t="shared" si="319"/>
        <v>theater</v>
      </c>
      <c r="R3410" s="3" t="str">
        <f t="shared" si="320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31" x14ac:dyDescent="0.3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22">
        <f t="shared" si="321"/>
        <v>123.6</v>
      </c>
      <c r="P3411" s="3">
        <f t="shared" si="318"/>
        <v>29.428571428571427</v>
      </c>
      <c r="Q3411" s="3" t="str">
        <f t="shared" si="319"/>
        <v>theater</v>
      </c>
      <c r="R3411" s="3" t="str">
        <f t="shared" si="320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31" x14ac:dyDescent="0.3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22">
        <f t="shared" si="321"/>
        <v>108.5</v>
      </c>
      <c r="P3412" s="3">
        <f t="shared" si="318"/>
        <v>81.375</v>
      </c>
      <c r="Q3412" s="3" t="str">
        <f t="shared" si="319"/>
        <v>theater</v>
      </c>
      <c r="R3412" s="3" t="str">
        <f t="shared" si="320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31" x14ac:dyDescent="0.3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22">
        <f t="shared" si="321"/>
        <v>103.56666666666668</v>
      </c>
      <c r="P3413" s="3">
        <f t="shared" si="318"/>
        <v>199.16666666666666</v>
      </c>
      <c r="Q3413" s="3" t="str">
        <f t="shared" si="319"/>
        <v>theater</v>
      </c>
      <c r="R3413" s="3" t="str">
        <f t="shared" si="320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31" x14ac:dyDescent="0.3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22">
        <f t="shared" si="321"/>
        <v>100</v>
      </c>
      <c r="P3414" s="3">
        <f t="shared" si="318"/>
        <v>115.38461538461539</v>
      </c>
      <c r="Q3414" s="3" t="str">
        <f t="shared" si="319"/>
        <v>theater</v>
      </c>
      <c r="R3414" s="3" t="str">
        <f t="shared" si="320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31" x14ac:dyDescent="0.3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22">
        <f t="shared" si="321"/>
        <v>130</v>
      </c>
      <c r="P3415" s="3">
        <f t="shared" si="318"/>
        <v>46.428571428571431</v>
      </c>
      <c r="Q3415" s="3" t="str">
        <f t="shared" si="319"/>
        <v>theater</v>
      </c>
      <c r="R3415" s="3" t="str">
        <f t="shared" si="320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31" x14ac:dyDescent="0.3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22">
        <f t="shared" si="321"/>
        <v>103.49999999999999</v>
      </c>
      <c r="P3416" s="3">
        <f t="shared" si="318"/>
        <v>70.568181818181813</v>
      </c>
      <c r="Q3416" s="3" t="str">
        <f t="shared" si="319"/>
        <v>theater</v>
      </c>
      <c r="R3416" s="3" t="str">
        <f t="shared" si="320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1" x14ac:dyDescent="0.3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22">
        <f t="shared" si="321"/>
        <v>100</v>
      </c>
      <c r="P3417" s="3">
        <f t="shared" si="318"/>
        <v>22.222222222222221</v>
      </c>
      <c r="Q3417" s="3" t="str">
        <f t="shared" si="319"/>
        <v>theater</v>
      </c>
      <c r="R3417" s="3" t="str">
        <f t="shared" si="320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31" x14ac:dyDescent="0.3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22">
        <f t="shared" si="321"/>
        <v>119.6</v>
      </c>
      <c r="P3418" s="3">
        <f t="shared" si="318"/>
        <v>159.46666666666667</v>
      </c>
      <c r="Q3418" s="3" t="str">
        <f t="shared" si="319"/>
        <v>theater</v>
      </c>
      <c r="R3418" s="3" t="str">
        <f t="shared" si="320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31" x14ac:dyDescent="0.3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22">
        <f t="shared" si="321"/>
        <v>100.00058823529412</v>
      </c>
      <c r="P3419" s="3">
        <f t="shared" si="318"/>
        <v>37.777999999999999</v>
      </c>
      <c r="Q3419" s="3" t="str">
        <f t="shared" si="319"/>
        <v>theater</v>
      </c>
      <c r="R3419" s="3" t="str">
        <f t="shared" si="320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31" x14ac:dyDescent="0.3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22">
        <f t="shared" si="321"/>
        <v>100.875</v>
      </c>
      <c r="P3420" s="3">
        <f t="shared" si="318"/>
        <v>72.053571428571431</v>
      </c>
      <c r="Q3420" s="3" t="str">
        <f t="shared" si="319"/>
        <v>theater</v>
      </c>
      <c r="R3420" s="3" t="str">
        <f t="shared" si="320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31" x14ac:dyDescent="0.3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22">
        <f t="shared" si="321"/>
        <v>106.54545454545455</v>
      </c>
      <c r="P3421" s="3">
        <f t="shared" si="318"/>
        <v>63.695652173913047</v>
      </c>
      <c r="Q3421" s="3" t="str">
        <f t="shared" si="319"/>
        <v>theater</v>
      </c>
      <c r="R3421" s="3" t="str">
        <f t="shared" si="320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31" x14ac:dyDescent="0.3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22">
        <f t="shared" si="321"/>
        <v>138</v>
      </c>
      <c r="P3422" s="3">
        <f t="shared" si="318"/>
        <v>28.411764705882351</v>
      </c>
      <c r="Q3422" s="3" t="str">
        <f t="shared" si="319"/>
        <v>theater</v>
      </c>
      <c r="R3422" s="3" t="str">
        <f t="shared" si="320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31" x14ac:dyDescent="0.3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22">
        <f t="shared" si="321"/>
        <v>101.15</v>
      </c>
      <c r="P3423" s="3">
        <f t="shared" si="318"/>
        <v>103.21428571428571</v>
      </c>
      <c r="Q3423" s="3" t="str">
        <f t="shared" si="319"/>
        <v>theater</v>
      </c>
      <c r="R3423" s="3" t="str">
        <f t="shared" si="320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31" x14ac:dyDescent="0.3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22">
        <f t="shared" si="321"/>
        <v>109.1</v>
      </c>
      <c r="P3424" s="3">
        <f t="shared" si="318"/>
        <v>71.152173913043484</v>
      </c>
      <c r="Q3424" s="3" t="str">
        <f t="shared" si="319"/>
        <v>theater</v>
      </c>
      <c r="R3424" s="3" t="str">
        <f t="shared" si="320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31" x14ac:dyDescent="0.3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22">
        <f t="shared" si="321"/>
        <v>140</v>
      </c>
      <c r="P3425" s="3">
        <f t="shared" si="318"/>
        <v>35</v>
      </c>
      <c r="Q3425" s="3" t="str">
        <f t="shared" si="319"/>
        <v>theater</v>
      </c>
      <c r="R3425" s="3" t="str">
        <f t="shared" si="320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31" x14ac:dyDescent="0.3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22">
        <f t="shared" si="321"/>
        <v>103.58333333333334</v>
      </c>
      <c r="P3426" s="3">
        <f t="shared" si="318"/>
        <v>81.776315789473685</v>
      </c>
      <c r="Q3426" s="3" t="str">
        <f t="shared" si="319"/>
        <v>theater</v>
      </c>
      <c r="R3426" s="3" t="str">
        <f t="shared" si="320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31" x14ac:dyDescent="0.3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22">
        <f t="shared" si="321"/>
        <v>102.97033333333331</v>
      </c>
      <c r="P3427" s="3">
        <f t="shared" si="318"/>
        <v>297.02980769230766</v>
      </c>
      <c r="Q3427" s="3" t="str">
        <f t="shared" si="319"/>
        <v>theater</v>
      </c>
      <c r="R3427" s="3" t="str">
        <f t="shared" si="320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31" x14ac:dyDescent="0.3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22">
        <f t="shared" si="321"/>
        <v>108.13333333333333</v>
      </c>
      <c r="P3428" s="3">
        <f t="shared" si="318"/>
        <v>46.609195402298852</v>
      </c>
      <c r="Q3428" s="3" t="str">
        <f t="shared" si="319"/>
        <v>theater</v>
      </c>
      <c r="R3428" s="3" t="str">
        <f t="shared" si="320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31" x14ac:dyDescent="0.3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22">
        <f t="shared" si="321"/>
        <v>100</v>
      </c>
      <c r="P3429" s="3">
        <f t="shared" si="318"/>
        <v>51.724137931034484</v>
      </c>
      <c r="Q3429" s="3" t="str">
        <f t="shared" si="319"/>
        <v>theater</v>
      </c>
      <c r="R3429" s="3" t="str">
        <f t="shared" si="320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31" x14ac:dyDescent="0.3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22">
        <f t="shared" si="321"/>
        <v>102.75000000000001</v>
      </c>
      <c r="P3430" s="3">
        <f t="shared" si="318"/>
        <v>40.294117647058826</v>
      </c>
      <c r="Q3430" s="3" t="str">
        <f t="shared" si="319"/>
        <v>theater</v>
      </c>
      <c r="R3430" s="3" t="str">
        <f t="shared" si="320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31" x14ac:dyDescent="0.3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22">
        <f t="shared" si="321"/>
        <v>130</v>
      </c>
      <c r="P3431" s="3">
        <f t="shared" si="318"/>
        <v>16.25</v>
      </c>
      <c r="Q3431" s="3" t="str">
        <f t="shared" si="319"/>
        <v>theater</v>
      </c>
      <c r="R3431" s="3" t="str">
        <f t="shared" si="320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31" x14ac:dyDescent="0.3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22">
        <f t="shared" si="321"/>
        <v>108.54949999999999</v>
      </c>
      <c r="P3432" s="3">
        <f t="shared" si="318"/>
        <v>30.152638888888887</v>
      </c>
      <c r="Q3432" s="3" t="str">
        <f t="shared" si="319"/>
        <v>theater</v>
      </c>
      <c r="R3432" s="3" t="str">
        <f t="shared" si="320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31" x14ac:dyDescent="0.3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22">
        <f t="shared" si="321"/>
        <v>100</v>
      </c>
      <c r="P3433" s="3">
        <f t="shared" si="318"/>
        <v>95.238095238095241</v>
      </c>
      <c r="Q3433" s="3" t="str">
        <f t="shared" si="319"/>
        <v>theater</v>
      </c>
      <c r="R3433" s="3" t="str">
        <f t="shared" si="320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31" x14ac:dyDescent="0.3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22">
        <f t="shared" si="321"/>
        <v>109.65</v>
      </c>
      <c r="P3434" s="3">
        <f t="shared" si="318"/>
        <v>52.214285714285715</v>
      </c>
      <c r="Q3434" s="3" t="str">
        <f t="shared" si="319"/>
        <v>theater</v>
      </c>
      <c r="R3434" s="3" t="str">
        <f t="shared" si="320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31" x14ac:dyDescent="0.3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22">
        <f t="shared" si="321"/>
        <v>100.26315789473684</v>
      </c>
      <c r="P3435" s="3">
        <f t="shared" si="318"/>
        <v>134.1549295774648</v>
      </c>
      <c r="Q3435" s="3" t="str">
        <f t="shared" si="319"/>
        <v>theater</v>
      </c>
      <c r="R3435" s="3" t="str">
        <f t="shared" si="320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31" x14ac:dyDescent="0.3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22">
        <f t="shared" si="321"/>
        <v>105.55000000000001</v>
      </c>
      <c r="P3436" s="3">
        <f t="shared" si="318"/>
        <v>62.827380952380949</v>
      </c>
      <c r="Q3436" s="3" t="str">
        <f t="shared" si="319"/>
        <v>theater</v>
      </c>
      <c r="R3436" s="3" t="str">
        <f t="shared" si="320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31" x14ac:dyDescent="0.3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22">
        <f t="shared" si="321"/>
        <v>112.00000000000001</v>
      </c>
      <c r="P3437" s="3">
        <f t="shared" si="318"/>
        <v>58.94736842105263</v>
      </c>
      <c r="Q3437" s="3" t="str">
        <f t="shared" si="319"/>
        <v>theater</v>
      </c>
      <c r="R3437" s="3" t="str">
        <f t="shared" si="320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31" x14ac:dyDescent="0.3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22">
        <f t="shared" si="321"/>
        <v>105.89999999999999</v>
      </c>
      <c r="P3438" s="3">
        <f t="shared" si="318"/>
        <v>143.1081081081081</v>
      </c>
      <c r="Q3438" s="3" t="str">
        <f t="shared" si="319"/>
        <v>theater</v>
      </c>
      <c r="R3438" s="3" t="str">
        <f t="shared" si="320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31" x14ac:dyDescent="0.3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22">
        <f t="shared" si="321"/>
        <v>101</v>
      </c>
      <c r="P3439" s="3">
        <f t="shared" si="318"/>
        <v>84.166666666666671</v>
      </c>
      <c r="Q3439" s="3" t="str">
        <f t="shared" si="319"/>
        <v>theater</v>
      </c>
      <c r="R3439" s="3" t="str">
        <f t="shared" si="320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31" x14ac:dyDescent="0.3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22">
        <f t="shared" si="321"/>
        <v>104.2</v>
      </c>
      <c r="P3440" s="3">
        <f t="shared" si="318"/>
        <v>186.07142857142858</v>
      </c>
      <c r="Q3440" s="3" t="str">
        <f t="shared" si="319"/>
        <v>theater</v>
      </c>
      <c r="R3440" s="3" t="str">
        <f t="shared" si="320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1" x14ac:dyDescent="0.3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22">
        <f t="shared" si="321"/>
        <v>134.67833333333334</v>
      </c>
      <c r="P3441" s="3">
        <f t="shared" si="318"/>
        <v>89.785555555555561</v>
      </c>
      <c r="Q3441" s="3" t="str">
        <f t="shared" si="319"/>
        <v>theater</v>
      </c>
      <c r="R3441" s="3" t="str">
        <f t="shared" si="320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31" x14ac:dyDescent="0.3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22">
        <f t="shared" si="321"/>
        <v>105.2184</v>
      </c>
      <c r="P3442" s="3">
        <f t="shared" si="318"/>
        <v>64.157560975609755</v>
      </c>
      <c r="Q3442" s="3" t="str">
        <f t="shared" si="319"/>
        <v>theater</v>
      </c>
      <c r="R3442" s="3" t="str">
        <f t="shared" si="320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31" x14ac:dyDescent="0.3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22">
        <f t="shared" si="321"/>
        <v>102.60000000000001</v>
      </c>
      <c r="P3443" s="3">
        <f t="shared" si="318"/>
        <v>59.651162790697676</v>
      </c>
      <c r="Q3443" s="3" t="str">
        <f t="shared" si="319"/>
        <v>theater</v>
      </c>
      <c r="R3443" s="3" t="str">
        <f t="shared" si="320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31" x14ac:dyDescent="0.3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22">
        <f t="shared" si="321"/>
        <v>100</v>
      </c>
      <c r="P3444" s="3">
        <f t="shared" si="318"/>
        <v>31.25</v>
      </c>
      <c r="Q3444" s="3" t="str">
        <f t="shared" si="319"/>
        <v>theater</v>
      </c>
      <c r="R3444" s="3" t="str">
        <f t="shared" si="320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31" x14ac:dyDescent="0.3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22">
        <f t="shared" si="321"/>
        <v>185.5</v>
      </c>
      <c r="P3445" s="3">
        <f t="shared" si="318"/>
        <v>41.222222222222221</v>
      </c>
      <c r="Q3445" s="3" t="str">
        <f t="shared" si="319"/>
        <v>theater</v>
      </c>
      <c r="R3445" s="3" t="str">
        <f t="shared" si="320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31" x14ac:dyDescent="0.3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22">
        <f t="shared" si="321"/>
        <v>289</v>
      </c>
      <c r="P3446" s="3">
        <f t="shared" si="318"/>
        <v>43.35</v>
      </c>
      <c r="Q3446" s="3" t="str">
        <f t="shared" si="319"/>
        <v>theater</v>
      </c>
      <c r="R3446" s="3" t="str">
        <f t="shared" si="320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31" x14ac:dyDescent="0.3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22">
        <f t="shared" si="321"/>
        <v>100</v>
      </c>
      <c r="P3447" s="3">
        <f t="shared" si="318"/>
        <v>64.516129032258064</v>
      </c>
      <c r="Q3447" s="3" t="str">
        <f t="shared" si="319"/>
        <v>theater</v>
      </c>
      <c r="R3447" s="3" t="str">
        <f t="shared" si="320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31" x14ac:dyDescent="0.3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22">
        <f t="shared" si="321"/>
        <v>108.2</v>
      </c>
      <c r="P3448" s="3">
        <f t="shared" si="318"/>
        <v>43.28</v>
      </c>
      <c r="Q3448" s="3" t="str">
        <f t="shared" si="319"/>
        <v>theater</v>
      </c>
      <c r="R3448" s="3" t="str">
        <f t="shared" si="320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x14ac:dyDescent="0.3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22">
        <f t="shared" si="321"/>
        <v>107.80000000000001</v>
      </c>
      <c r="P3449" s="3">
        <f t="shared" si="318"/>
        <v>77</v>
      </c>
      <c r="Q3449" s="3" t="str">
        <f t="shared" si="319"/>
        <v>theater</v>
      </c>
      <c r="R3449" s="3" t="str">
        <f t="shared" si="320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31" x14ac:dyDescent="0.3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22">
        <f t="shared" si="321"/>
        <v>109.76190476190477</v>
      </c>
      <c r="P3450" s="3">
        <f t="shared" si="318"/>
        <v>51.222222222222221</v>
      </c>
      <c r="Q3450" s="3" t="str">
        <f t="shared" si="319"/>
        <v>theater</v>
      </c>
      <c r="R3450" s="3" t="str">
        <f t="shared" si="320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31" x14ac:dyDescent="0.3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22">
        <f t="shared" si="321"/>
        <v>170.625</v>
      </c>
      <c r="P3451" s="3">
        <f t="shared" si="318"/>
        <v>68.25</v>
      </c>
      <c r="Q3451" s="3" t="str">
        <f t="shared" si="319"/>
        <v>theater</v>
      </c>
      <c r="R3451" s="3" t="str">
        <f t="shared" si="320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31" x14ac:dyDescent="0.3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22">
        <f t="shared" si="321"/>
        <v>152</v>
      </c>
      <c r="P3452" s="3">
        <f t="shared" si="318"/>
        <v>19.487179487179485</v>
      </c>
      <c r="Q3452" s="3" t="str">
        <f t="shared" si="319"/>
        <v>theater</v>
      </c>
      <c r="R3452" s="3" t="str">
        <f t="shared" si="320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31" x14ac:dyDescent="0.3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22">
        <f t="shared" si="321"/>
        <v>101.23076923076924</v>
      </c>
      <c r="P3453" s="3">
        <f t="shared" si="318"/>
        <v>41.125</v>
      </c>
      <c r="Q3453" s="3" t="str">
        <f t="shared" si="319"/>
        <v>theater</v>
      </c>
      <c r="R3453" s="3" t="str">
        <f t="shared" si="320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31" x14ac:dyDescent="0.3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22">
        <f t="shared" si="321"/>
        <v>153.19999999999999</v>
      </c>
      <c r="P3454" s="3">
        <f t="shared" si="318"/>
        <v>41.405405405405403</v>
      </c>
      <c r="Q3454" s="3" t="str">
        <f t="shared" si="319"/>
        <v>theater</v>
      </c>
      <c r="R3454" s="3" t="str">
        <f t="shared" si="320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31" x14ac:dyDescent="0.3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22">
        <f t="shared" si="321"/>
        <v>128.33333333333334</v>
      </c>
      <c r="P3455" s="3">
        <f t="shared" si="318"/>
        <v>27.5</v>
      </c>
      <c r="Q3455" s="3" t="str">
        <f t="shared" si="319"/>
        <v>theater</v>
      </c>
      <c r="R3455" s="3" t="str">
        <f t="shared" si="320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31" x14ac:dyDescent="0.3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22">
        <f t="shared" si="321"/>
        <v>100.71428571428571</v>
      </c>
      <c r="P3456" s="3">
        <f t="shared" si="318"/>
        <v>33.571428571428569</v>
      </c>
      <c r="Q3456" s="3" t="str">
        <f t="shared" si="319"/>
        <v>theater</v>
      </c>
      <c r="R3456" s="3" t="str">
        <f t="shared" si="320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31" x14ac:dyDescent="0.3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22">
        <f t="shared" si="321"/>
        <v>100.64999999999999</v>
      </c>
      <c r="P3457" s="3">
        <f t="shared" si="318"/>
        <v>145.86956521739131</v>
      </c>
      <c r="Q3457" s="3" t="str">
        <f t="shared" si="319"/>
        <v>theater</v>
      </c>
      <c r="R3457" s="3" t="str">
        <f t="shared" si="320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31" x14ac:dyDescent="0.3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22">
        <f t="shared" si="321"/>
        <v>191.3</v>
      </c>
      <c r="P3458" s="3">
        <f t="shared" ref="P3458:P3521" si="324">E3458/L3458</f>
        <v>358.6875</v>
      </c>
      <c r="Q3458" s="3" t="str">
        <f t="shared" ref="Q3458:Q3521" si="325">LEFT(N3458,FIND("/",N3458)-1)</f>
        <v>theater</v>
      </c>
      <c r="R3458" s="3" t="str">
        <f t="shared" ref="R3458:R3521" si="326">RIGHT(N3458,LEN(N3458)-SEARCH("/",N3458))</f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x14ac:dyDescent="0.3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22">
        <f t="shared" ref="O3459:O3522" si="327">E3459/D3459*100</f>
        <v>140.19999999999999</v>
      </c>
      <c r="P3459" s="3">
        <f t="shared" si="324"/>
        <v>50.981818181818184</v>
      </c>
      <c r="Q3459" s="3" t="str">
        <f t="shared" si="325"/>
        <v>theater</v>
      </c>
      <c r="R3459" s="3" t="str">
        <f t="shared" si="326"/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31" x14ac:dyDescent="0.3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22">
        <f t="shared" si="327"/>
        <v>124.33537832310839</v>
      </c>
      <c r="P3460" s="3">
        <f t="shared" si="324"/>
        <v>45.037037037037038</v>
      </c>
      <c r="Q3460" s="3" t="str">
        <f t="shared" si="325"/>
        <v>theater</v>
      </c>
      <c r="R3460" s="3" t="str">
        <f t="shared" si="326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31" x14ac:dyDescent="0.3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22">
        <f t="shared" si="327"/>
        <v>126.2</v>
      </c>
      <c r="P3461" s="3">
        <f t="shared" si="324"/>
        <v>17.527777777777779</v>
      </c>
      <c r="Q3461" s="3" t="str">
        <f t="shared" si="325"/>
        <v>theater</v>
      </c>
      <c r="R3461" s="3" t="str">
        <f t="shared" si="326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31" x14ac:dyDescent="0.3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22">
        <f t="shared" si="327"/>
        <v>190</v>
      </c>
      <c r="P3462" s="3">
        <f t="shared" si="324"/>
        <v>50</v>
      </c>
      <c r="Q3462" s="3" t="str">
        <f t="shared" si="325"/>
        <v>theater</v>
      </c>
      <c r="R3462" s="3" t="str">
        <f t="shared" si="326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31" x14ac:dyDescent="0.3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22">
        <f t="shared" si="327"/>
        <v>139</v>
      </c>
      <c r="P3463" s="3">
        <f t="shared" si="324"/>
        <v>57.916666666666664</v>
      </c>
      <c r="Q3463" s="3" t="str">
        <f t="shared" si="325"/>
        <v>theater</v>
      </c>
      <c r="R3463" s="3" t="str">
        <f t="shared" si="326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31" x14ac:dyDescent="0.3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22">
        <f t="shared" si="327"/>
        <v>202</v>
      </c>
      <c r="P3464" s="3">
        <f t="shared" si="324"/>
        <v>29.705882352941178</v>
      </c>
      <c r="Q3464" s="3" t="str">
        <f t="shared" si="325"/>
        <v>theater</v>
      </c>
      <c r="R3464" s="3" t="str">
        <f t="shared" si="326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31" x14ac:dyDescent="0.3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22">
        <f t="shared" si="327"/>
        <v>103.38000000000001</v>
      </c>
      <c r="P3465" s="3">
        <f t="shared" si="324"/>
        <v>90.684210526315795</v>
      </c>
      <c r="Q3465" s="3" t="str">
        <f t="shared" si="325"/>
        <v>theater</v>
      </c>
      <c r="R3465" s="3" t="str">
        <f t="shared" si="326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31" x14ac:dyDescent="0.3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22">
        <f t="shared" si="327"/>
        <v>102.3236</v>
      </c>
      <c r="P3466" s="3">
        <f t="shared" si="324"/>
        <v>55.012688172043013</v>
      </c>
      <c r="Q3466" s="3" t="str">
        <f t="shared" si="325"/>
        <v>theater</v>
      </c>
      <c r="R3466" s="3" t="str">
        <f t="shared" si="326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31" x14ac:dyDescent="0.3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22">
        <f t="shared" si="327"/>
        <v>103</v>
      </c>
      <c r="P3467" s="3">
        <f t="shared" si="324"/>
        <v>57.222222222222221</v>
      </c>
      <c r="Q3467" s="3" t="str">
        <f t="shared" si="325"/>
        <v>theater</v>
      </c>
      <c r="R3467" s="3" t="str">
        <f t="shared" si="326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1" x14ac:dyDescent="0.3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22">
        <f t="shared" si="327"/>
        <v>127.14285714285714</v>
      </c>
      <c r="P3468" s="3">
        <f t="shared" si="324"/>
        <v>72.950819672131146</v>
      </c>
      <c r="Q3468" s="3" t="str">
        <f t="shared" si="325"/>
        <v>theater</v>
      </c>
      <c r="R3468" s="3" t="str">
        <f t="shared" si="326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22">
        <f t="shared" si="327"/>
        <v>101</v>
      </c>
      <c r="P3469" s="3">
        <f t="shared" si="324"/>
        <v>64.468085106382972</v>
      </c>
      <c r="Q3469" s="3" t="str">
        <f t="shared" si="325"/>
        <v>theater</v>
      </c>
      <c r="R3469" s="3" t="str">
        <f t="shared" si="326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31" x14ac:dyDescent="0.3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22">
        <f t="shared" si="327"/>
        <v>121.78</v>
      </c>
      <c r="P3470" s="3">
        <f t="shared" si="324"/>
        <v>716.35294117647061</v>
      </c>
      <c r="Q3470" s="3" t="str">
        <f t="shared" si="325"/>
        <v>theater</v>
      </c>
      <c r="R3470" s="3" t="str">
        <f t="shared" si="326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31" x14ac:dyDescent="0.3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22">
        <f t="shared" si="327"/>
        <v>113.39285714285714</v>
      </c>
      <c r="P3471" s="3">
        <f t="shared" si="324"/>
        <v>50.396825396825399</v>
      </c>
      <c r="Q3471" s="3" t="str">
        <f t="shared" si="325"/>
        <v>theater</v>
      </c>
      <c r="R3471" s="3" t="str">
        <f t="shared" si="326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1" x14ac:dyDescent="0.3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22">
        <f t="shared" si="327"/>
        <v>150</v>
      </c>
      <c r="P3472" s="3">
        <f t="shared" si="324"/>
        <v>41.666666666666664</v>
      </c>
      <c r="Q3472" s="3" t="str">
        <f t="shared" si="325"/>
        <v>theater</v>
      </c>
      <c r="R3472" s="3" t="str">
        <f t="shared" si="326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31" x14ac:dyDescent="0.3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22">
        <f t="shared" si="327"/>
        <v>214.6</v>
      </c>
      <c r="P3473" s="3">
        <f t="shared" si="324"/>
        <v>35.766666666666666</v>
      </c>
      <c r="Q3473" s="3" t="str">
        <f t="shared" si="325"/>
        <v>theater</v>
      </c>
      <c r="R3473" s="3" t="str">
        <f t="shared" si="326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31" x14ac:dyDescent="0.3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22">
        <f t="shared" si="327"/>
        <v>102.05</v>
      </c>
      <c r="P3474" s="3">
        <f t="shared" si="324"/>
        <v>88.739130434782609</v>
      </c>
      <c r="Q3474" s="3" t="str">
        <f t="shared" si="325"/>
        <v>theater</v>
      </c>
      <c r="R3474" s="3" t="str">
        <f t="shared" si="326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31" x14ac:dyDescent="0.3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22">
        <f t="shared" si="327"/>
        <v>100</v>
      </c>
      <c r="P3475" s="3">
        <f t="shared" si="324"/>
        <v>148.4848484848485</v>
      </c>
      <c r="Q3475" s="3" t="str">
        <f t="shared" si="325"/>
        <v>theater</v>
      </c>
      <c r="R3475" s="3" t="str">
        <f t="shared" si="326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31" x14ac:dyDescent="0.3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22">
        <f t="shared" si="327"/>
        <v>101</v>
      </c>
      <c r="P3476" s="3">
        <f t="shared" si="324"/>
        <v>51.794871794871796</v>
      </c>
      <c r="Q3476" s="3" t="str">
        <f t="shared" si="325"/>
        <v>theater</v>
      </c>
      <c r="R3476" s="3" t="str">
        <f t="shared" si="326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31" x14ac:dyDescent="0.3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22">
        <f t="shared" si="327"/>
        <v>113.33333333333333</v>
      </c>
      <c r="P3477" s="3">
        <f t="shared" si="324"/>
        <v>20</v>
      </c>
      <c r="Q3477" s="3" t="str">
        <f t="shared" si="325"/>
        <v>theater</v>
      </c>
      <c r="R3477" s="3" t="str">
        <f t="shared" si="326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31" x14ac:dyDescent="0.3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22">
        <f t="shared" si="327"/>
        <v>104</v>
      </c>
      <c r="P3478" s="3">
        <f t="shared" si="324"/>
        <v>52</v>
      </c>
      <c r="Q3478" s="3" t="str">
        <f t="shared" si="325"/>
        <v>theater</v>
      </c>
      <c r="R3478" s="3" t="str">
        <f t="shared" si="326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31" x14ac:dyDescent="0.3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22">
        <f t="shared" si="327"/>
        <v>115.33333333333333</v>
      </c>
      <c r="P3479" s="3">
        <f t="shared" si="324"/>
        <v>53.230769230769234</v>
      </c>
      <c r="Q3479" s="3" t="str">
        <f t="shared" si="325"/>
        <v>theater</v>
      </c>
      <c r="R3479" s="3" t="str">
        <f t="shared" si="326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31" x14ac:dyDescent="0.3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22">
        <f t="shared" si="327"/>
        <v>112.85000000000001</v>
      </c>
      <c r="P3480" s="3">
        <f t="shared" si="324"/>
        <v>39.596491228070178</v>
      </c>
      <c r="Q3480" s="3" t="str">
        <f t="shared" si="325"/>
        <v>theater</v>
      </c>
      <c r="R3480" s="3" t="str">
        <f t="shared" si="326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31" x14ac:dyDescent="0.3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22">
        <f t="shared" si="327"/>
        <v>127.86666666666666</v>
      </c>
      <c r="P3481" s="3">
        <f t="shared" si="324"/>
        <v>34.25</v>
      </c>
      <c r="Q3481" s="3" t="str">
        <f t="shared" si="325"/>
        <v>theater</v>
      </c>
      <c r="R3481" s="3" t="str">
        <f t="shared" si="326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31" x14ac:dyDescent="0.3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22">
        <f t="shared" si="327"/>
        <v>142.66666666666669</v>
      </c>
      <c r="P3482" s="3">
        <f t="shared" si="324"/>
        <v>164.61538461538461</v>
      </c>
      <c r="Q3482" s="3" t="str">
        <f t="shared" si="325"/>
        <v>theater</v>
      </c>
      <c r="R3482" s="3" t="str">
        <f t="shared" si="326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31" x14ac:dyDescent="0.3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22">
        <f t="shared" si="327"/>
        <v>118.8</v>
      </c>
      <c r="P3483" s="3">
        <f t="shared" si="324"/>
        <v>125.05263157894737</v>
      </c>
      <c r="Q3483" s="3" t="str">
        <f t="shared" si="325"/>
        <v>theater</v>
      </c>
      <c r="R3483" s="3" t="str">
        <f t="shared" si="326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31" x14ac:dyDescent="0.3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22">
        <f t="shared" si="327"/>
        <v>138.33333333333334</v>
      </c>
      <c r="P3484" s="3">
        <f t="shared" si="324"/>
        <v>51.875</v>
      </c>
      <c r="Q3484" s="3" t="str">
        <f t="shared" si="325"/>
        <v>theater</v>
      </c>
      <c r="R3484" s="3" t="str">
        <f t="shared" si="326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31" x14ac:dyDescent="0.3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22">
        <f t="shared" si="327"/>
        <v>159.9402985074627</v>
      </c>
      <c r="P3485" s="3">
        <f t="shared" si="324"/>
        <v>40.285714285714285</v>
      </c>
      <c r="Q3485" s="3" t="str">
        <f t="shared" si="325"/>
        <v>theater</v>
      </c>
      <c r="R3485" s="3" t="str">
        <f t="shared" si="326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31" x14ac:dyDescent="0.3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22">
        <f t="shared" si="327"/>
        <v>114.24000000000001</v>
      </c>
      <c r="P3486" s="3">
        <f t="shared" si="324"/>
        <v>64.909090909090907</v>
      </c>
      <c r="Q3486" s="3" t="str">
        <f t="shared" si="325"/>
        <v>theater</v>
      </c>
      <c r="R3486" s="3" t="str">
        <f t="shared" si="326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31" x14ac:dyDescent="0.3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22">
        <f t="shared" si="327"/>
        <v>100.60606060606061</v>
      </c>
      <c r="P3487" s="3">
        <f t="shared" si="324"/>
        <v>55.333333333333336</v>
      </c>
      <c r="Q3487" s="3" t="str">
        <f t="shared" si="325"/>
        <v>theater</v>
      </c>
      <c r="R3487" s="3" t="str">
        <f t="shared" si="326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31" x14ac:dyDescent="0.3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22">
        <f t="shared" si="327"/>
        <v>155.20000000000002</v>
      </c>
      <c r="P3488" s="3">
        <f t="shared" si="324"/>
        <v>83.142857142857139</v>
      </c>
      <c r="Q3488" s="3" t="str">
        <f t="shared" si="325"/>
        <v>theater</v>
      </c>
      <c r="R3488" s="3" t="str">
        <f t="shared" si="326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31" x14ac:dyDescent="0.3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22">
        <f t="shared" si="327"/>
        <v>127.75000000000001</v>
      </c>
      <c r="P3489" s="3">
        <f t="shared" si="324"/>
        <v>38.712121212121211</v>
      </c>
      <c r="Q3489" s="3" t="str">
        <f t="shared" si="325"/>
        <v>theater</v>
      </c>
      <c r="R3489" s="3" t="str">
        <f t="shared" si="326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31" x14ac:dyDescent="0.3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22">
        <f t="shared" si="327"/>
        <v>121.2</v>
      </c>
      <c r="P3490" s="3">
        <f t="shared" si="324"/>
        <v>125.37931034482759</v>
      </c>
      <c r="Q3490" s="3" t="str">
        <f t="shared" si="325"/>
        <v>theater</v>
      </c>
      <c r="R3490" s="3" t="str">
        <f t="shared" si="326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31" x14ac:dyDescent="0.3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22">
        <f t="shared" si="327"/>
        <v>112.7</v>
      </c>
      <c r="P3491" s="3">
        <f t="shared" si="324"/>
        <v>78.263888888888886</v>
      </c>
      <c r="Q3491" s="3" t="str">
        <f t="shared" si="325"/>
        <v>theater</v>
      </c>
      <c r="R3491" s="3" t="str">
        <f t="shared" si="326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31" x14ac:dyDescent="0.3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22">
        <f t="shared" si="327"/>
        <v>127.49999999999999</v>
      </c>
      <c r="P3492" s="3">
        <f t="shared" si="324"/>
        <v>47.222222222222221</v>
      </c>
      <c r="Q3492" s="3" t="str">
        <f t="shared" si="325"/>
        <v>theater</v>
      </c>
      <c r="R3492" s="3" t="str">
        <f t="shared" si="326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31" x14ac:dyDescent="0.3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22">
        <f t="shared" si="327"/>
        <v>158.20000000000002</v>
      </c>
      <c r="P3493" s="3">
        <f t="shared" si="324"/>
        <v>79.099999999999994</v>
      </c>
      <c r="Q3493" s="3" t="str">
        <f t="shared" si="325"/>
        <v>theater</v>
      </c>
      <c r="R3493" s="3" t="str">
        <f t="shared" si="326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31" x14ac:dyDescent="0.3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22">
        <f t="shared" si="327"/>
        <v>105.26894736842105</v>
      </c>
      <c r="P3494" s="3">
        <f t="shared" si="324"/>
        <v>114.29199999999999</v>
      </c>
      <c r="Q3494" s="3" t="str">
        <f t="shared" si="325"/>
        <v>theater</v>
      </c>
      <c r="R3494" s="3" t="str">
        <f t="shared" si="326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31" x14ac:dyDescent="0.3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22">
        <f t="shared" si="327"/>
        <v>100</v>
      </c>
      <c r="P3495" s="3">
        <f t="shared" si="324"/>
        <v>51.724137931034484</v>
      </c>
      <c r="Q3495" s="3" t="str">
        <f t="shared" si="325"/>
        <v>theater</v>
      </c>
      <c r="R3495" s="3" t="str">
        <f t="shared" si="326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31" x14ac:dyDescent="0.3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22">
        <f t="shared" si="327"/>
        <v>100</v>
      </c>
      <c r="P3496" s="3">
        <f t="shared" si="324"/>
        <v>30.76923076923077</v>
      </c>
      <c r="Q3496" s="3" t="str">
        <f t="shared" si="325"/>
        <v>theater</v>
      </c>
      <c r="R3496" s="3" t="str">
        <f t="shared" si="326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31" x14ac:dyDescent="0.3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22">
        <f t="shared" si="327"/>
        <v>106.86</v>
      </c>
      <c r="P3497" s="3">
        <f t="shared" si="324"/>
        <v>74.208333333333329</v>
      </c>
      <c r="Q3497" s="3" t="str">
        <f t="shared" si="325"/>
        <v>theater</v>
      </c>
      <c r="R3497" s="3" t="str">
        <f t="shared" si="326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31" x14ac:dyDescent="0.3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22">
        <f t="shared" si="327"/>
        <v>124.4</v>
      </c>
      <c r="P3498" s="3">
        <f t="shared" si="324"/>
        <v>47.846153846153847</v>
      </c>
      <c r="Q3498" s="3" t="str">
        <f t="shared" si="325"/>
        <v>theater</v>
      </c>
      <c r="R3498" s="3" t="str">
        <f t="shared" si="326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31" x14ac:dyDescent="0.3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22">
        <f t="shared" si="327"/>
        <v>108.70406189555126</v>
      </c>
      <c r="P3499" s="3">
        <f t="shared" si="324"/>
        <v>34.408163265306122</v>
      </c>
      <c r="Q3499" s="3" t="str">
        <f t="shared" si="325"/>
        <v>theater</v>
      </c>
      <c r="R3499" s="3" t="str">
        <f t="shared" si="326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31" x14ac:dyDescent="0.3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22">
        <f t="shared" si="327"/>
        <v>102.42424242424242</v>
      </c>
      <c r="P3500" s="3">
        <f t="shared" si="324"/>
        <v>40.238095238095241</v>
      </c>
      <c r="Q3500" s="3" t="str">
        <f t="shared" si="325"/>
        <v>theater</v>
      </c>
      <c r="R3500" s="3" t="str">
        <f t="shared" si="326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31" x14ac:dyDescent="0.3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22">
        <f t="shared" si="327"/>
        <v>105.5</v>
      </c>
      <c r="P3501" s="3">
        <f t="shared" si="324"/>
        <v>60.285714285714285</v>
      </c>
      <c r="Q3501" s="3" t="str">
        <f t="shared" si="325"/>
        <v>theater</v>
      </c>
      <c r="R3501" s="3" t="str">
        <f t="shared" si="326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31" x14ac:dyDescent="0.3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22">
        <f t="shared" si="327"/>
        <v>106.3</v>
      </c>
      <c r="P3502" s="3">
        <f t="shared" si="324"/>
        <v>25.30952380952381</v>
      </c>
      <c r="Q3502" s="3" t="str">
        <f t="shared" si="325"/>
        <v>theater</v>
      </c>
      <c r="R3502" s="3" t="str">
        <f t="shared" si="326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31" x14ac:dyDescent="0.3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22">
        <f t="shared" si="327"/>
        <v>100.66666666666666</v>
      </c>
      <c r="P3503" s="3">
        <f t="shared" si="324"/>
        <v>35.952380952380949</v>
      </c>
      <c r="Q3503" s="3" t="str">
        <f t="shared" si="325"/>
        <v>theater</v>
      </c>
      <c r="R3503" s="3" t="str">
        <f t="shared" si="326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31" x14ac:dyDescent="0.3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22">
        <f t="shared" si="327"/>
        <v>105.4</v>
      </c>
      <c r="P3504" s="3">
        <f t="shared" si="324"/>
        <v>136</v>
      </c>
      <c r="Q3504" s="3" t="str">
        <f t="shared" si="325"/>
        <v>theater</v>
      </c>
      <c r="R3504" s="3" t="str">
        <f t="shared" si="326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31" x14ac:dyDescent="0.3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22">
        <f t="shared" si="327"/>
        <v>107.55999999999999</v>
      </c>
      <c r="P3505" s="3">
        <f t="shared" si="324"/>
        <v>70.763157894736835</v>
      </c>
      <c r="Q3505" s="3" t="str">
        <f t="shared" si="325"/>
        <v>theater</v>
      </c>
      <c r="R3505" s="3" t="str">
        <f t="shared" si="326"/>
        <v>plays</v>
      </c>
      <c r="S3505" s="10">
        <f t="shared" si="328"/>
        <v>42545.27</v>
      </c>
      <c r="T3505" s="10">
        <f t="shared" si="329"/>
        <v>42575.27</v>
      </c>
    </row>
    <row r="3506" spans="1:20" ht="31" x14ac:dyDescent="0.3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22">
        <f t="shared" si="327"/>
        <v>100</v>
      </c>
      <c r="P3506" s="3">
        <f t="shared" si="324"/>
        <v>125</v>
      </c>
      <c r="Q3506" s="3" t="str">
        <f t="shared" si="325"/>
        <v>theater</v>
      </c>
      <c r="R3506" s="3" t="str">
        <f t="shared" si="326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77.5" x14ac:dyDescent="0.3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22">
        <f t="shared" si="327"/>
        <v>103.76</v>
      </c>
      <c r="P3507" s="3">
        <f t="shared" si="324"/>
        <v>66.512820512820511</v>
      </c>
      <c r="Q3507" s="3" t="str">
        <f t="shared" si="325"/>
        <v>theater</v>
      </c>
      <c r="R3507" s="3" t="str">
        <f t="shared" si="326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31" x14ac:dyDescent="0.3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22">
        <f t="shared" si="327"/>
        <v>101.49999999999999</v>
      </c>
      <c r="P3508" s="3">
        <f t="shared" si="324"/>
        <v>105</v>
      </c>
      <c r="Q3508" s="3" t="str">
        <f t="shared" si="325"/>
        <v>theater</v>
      </c>
      <c r="R3508" s="3" t="str">
        <f t="shared" si="326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1" x14ac:dyDescent="0.3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22">
        <f t="shared" si="327"/>
        <v>104.4</v>
      </c>
      <c r="P3509" s="3">
        <f t="shared" si="324"/>
        <v>145</v>
      </c>
      <c r="Q3509" s="3" t="str">
        <f t="shared" si="325"/>
        <v>theater</v>
      </c>
      <c r="R3509" s="3" t="str">
        <f t="shared" si="326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31" x14ac:dyDescent="0.3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22">
        <f t="shared" si="327"/>
        <v>180</v>
      </c>
      <c r="P3510" s="3">
        <f t="shared" si="324"/>
        <v>12</v>
      </c>
      <c r="Q3510" s="3" t="str">
        <f t="shared" si="325"/>
        <v>theater</v>
      </c>
      <c r="R3510" s="3" t="str">
        <f t="shared" si="326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31" x14ac:dyDescent="0.3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22">
        <f t="shared" si="327"/>
        <v>106.33333333333333</v>
      </c>
      <c r="P3511" s="3">
        <f t="shared" si="324"/>
        <v>96.666666666666671</v>
      </c>
      <c r="Q3511" s="3" t="str">
        <f t="shared" si="325"/>
        <v>theater</v>
      </c>
      <c r="R3511" s="3" t="str">
        <f t="shared" si="326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31" x14ac:dyDescent="0.3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22">
        <f t="shared" si="327"/>
        <v>100.55555555555556</v>
      </c>
      <c r="P3512" s="3">
        <f t="shared" si="324"/>
        <v>60.333333333333336</v>
      </c>
      <c r="Q3512" s="3" t="str">
        <f t="shared" si="325"/>
        <v>theater</v>
      </c>
      <c r="R3512" s="3" t="str">
        <f t="shared" si="326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31" x14ac:dyDescent="0.3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22">
        <f t="shared" si="327"/>
        <v>101.2</v>
      </c>
      <c r="P3513" s="3">
        <f t="shared" si="324"/>
        <v>79.89473684210526</v>
      </c>
      <c r="Q3513" s="3" t="str">
        <f t="shared" si="325"/>
        <v>theater</v>
      </c>
      <c r="R3513" s="3" t="str">
        <f t="shared" si="326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31" x14ac:dyDescent="0.3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22">
        <f t="shared" si="327"/>
        <v>100</v>
      </c>
      <c r="P3514" s="3">
        <f t="shared" si="324"/>
        <v>58.823529411764703</v>
      </c>
      <c r="Q3514" s="3" t="str">
        <f t="shared" si="325"/>
        <v>theater</v>
      </c>
      <c r="R3514" s="3" t="str">
        <f t="shared" si="326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31" x14ac:dyDescent="0.3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22">
        <f t="shared" si="327"/>
        <v>118.39285714285714</v>
      </c>
      <c r="P3515" s="3">
        <f t="shared" si="324"/>
        <v>75.340909090909093</v>
      </c>
      <c r="Q3515" s="3" t="str">
        <f t="shared" si="325"/>
        <v>theater</v>
      </c>
      <c r="R3515" s="3" t="str">
        <f t="shared" si="326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31" x14ac:dyDescent="0.3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22">
        <f t="shared" si="327"/>
        <v>110.00000000000001</v>
      </c>
      <c r="P3516" s="3">
        <f t="shared" si="324"/>
        <v>55</v>
      </c>
      <c r="Q3516" s="3" t="str">
        <f t="shared" si="325"/>
        <v>theater</v>
      </c>
      <c r="R3516" s="3" t="str">
        <f t="shared" si="326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31" x14ac:dyDescent="0.3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22">
        <f t="shared" si="327"/>
        <v>102.66666666666666</v>
      </c>
      <c r="P3517" s="3">
        <f t="shared" si="324"/>
        <v>66.956521739130437</v>
      </c>
      <c r="Q3517" s="3" t="str">
        <f t="shared" si="325"/>
        <v>theater</v>
      </c>
      <c r="R3517" s="3" t="str">
        <f t="shared" si="326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31" x14ac:dyDescent="0.3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22">
        <f t="shared" si="327"/>
        <v>100</v>
      </c>
      <c r="P3518" s="3">
        <f t="shared" si="324"/>
        <v>227.27272727272728</v>
      </c>
      <c r="Q3518" s="3" t="str">
        <f t="shared" si="325"/>
        <v>theater</v>
      </c>
      <c r="R3518" s="3" t="str">
        <f t="shared" si="326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31" x14ac:dyDescent="0.3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22">
        <f t="shared" si="327"/>
        <v>100</v>
      </c>
      <c r="P3519" s="3">
        <f t="shared" si="324"/>
        <v>307.69230769230768</v>
      </c>
      <c r="Q3519" s="3" t="str">
        <f t="shared" si="325"/>
        <v>theater</v>
      </c>
      <c r="R3519" s="3" t="str">
        <f t="shared" si="326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31" x14ac:dyDescent="0.3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22">
        <f t="shared" si="327"/>
        <v>110.04599999999999</v>
      </c>
      <c r="P3520" s="3">
        <f t="shared" si="324"/>
        <v>50.020909090909093</v>
      </c>
      <c r="Q3520" s="3" t="str">
        <f t="shared" si="325"/>
        <v>theater</v>
      </c>
      <c r="R3520" s="3" t="str">
        <f t="shared" si="326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31" x14ac:dyDescent="0.3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22">
        <f t="shared" si="327"/>
        <v>101.35000000000001</v>
      </c>
      <c r="P3521" s="3">
        <f t="shared" si="324"/>
        <v>72.392857142857139</v>
      </c>
      <c r="Q3521" s="3" t="str">
        <f t="shared" si="325"/>
        <v>theater</v>
      </c>
      <c r="R3521" s="3" t="str">
        <f t="shared" si="326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1" x14ac:dyDescent="0.3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22">
        <f t="shared" si="327"/>
        <v>100.75</v>
      </c>
      <c r="P3522" s="3">
        <f t="shared" ref="P3522:P3585" si="330">E3522/L3522</f>
        <v>95.952380952380949</v>
      </c>
      <c r="Q3522" s="3" t="str">
        <f t="shared" ref="Q3522:Q3585" si="331">LEFT(N3522,FIND("/",N3522)-1)</f>
        <v>theater</v>
      </c>
      <c r="R3522" s="3" t="str">
        <f t="shared" ref="R3522:R3585" si="332">RIGHT(N3522,LEN(N3522)-SEARCH("/",N3522))</f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31" x14ac:dyDescent="0.3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22">
        <f t="shared" ref="O3523:O3586" si="333">E3523/D3523*100</f>
        <v>169.42857142857144</v>
      </c>
      <c r="P3523" s="3">
        <f t="shared" si="330"/>
        <v>45.615384615384613</v>
      </c>
      <c r="Q3523" s="3" t="str">
        <f t="shared" si="331"/>
        <v>theater</v>
      </c>
      <c r="R3523" s="3" t="str">
        <f t="shared" si="332"/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31" x14ac:dyDescent="0.3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22">
        <f t="shared" si="333"/>
        <v>100</v>
      </c>
      <c r="P3524" s="3">
        <f t="shared" si="330"/>
        <v>41.029411764705884</v>
      </c>
      <c r="Q3524" s="3" t="str">
        <f t="shared" si="331"/>
        <v>theater</v>
      </c>
      <c r="R3524" s="3" t="str">
        <f t="shared" si="332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31" x14ac:dyDescent="0.3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22">
        <f t="shared" si="333"/>
        <v>113.65</v>
      </c>
      <c r="P3525" s="3">
        <f t="shared" si="330"/>
        <v>56.825000000000003</v>
      </c>
      <c r="Q3525" s="3" t="str">
        <f t="shared" si="331"/>
        <v>theater</v>
      </c>
      <c r="R3525" s="3" t="str">
        <f t="shared" si="332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31" x14ac:dyDescent="0.3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22">
        <f t="shared" si="333"/>
        <v>101.56</v>
      </c>
      <c r="P3526" s="3">
        <f t="shared" si="330"/>
        <v>137.24324324324326</v>
      </c>
      <c r="Q3526" s="3" t="str">
        <f t="shared" si="331"/>
        <v>theater</v>
      </c>
      <c r="R3526" s="3" t="str">
        <f t="shared" si="332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31" x14ac:dyDescent="0.3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22">
        <f t="shared" si="333"/>
        <v>106</v>
      </c>
      <c r="P3527" s="3">
        <f t="shared" si="330"/>
        <v>75.714285714285708</v>
      </c>
      <c r="Q3527" s="3" t="str">
        <f t="shared" si="331"/>
        <v>theater</v>
      </c>
      <c r="R3527" s="3" t="str">
        <f t="shared" si="332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31" x14ac:dyDescent="0.3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22">
        <f t="shared" si="333"/>
        <v>102</v>
      </c>
      <c r="P3528" s="3">
        <f t="shared" si="330"/>
        <v>99</v>
      </c>
      <c r="Q3528" s="3" t="str">
        <f t="shared" si="331"/>
        <v>theater</v>
      </c>
      <c r="R3528" s="3" t="str">
        <f t="shared" si="332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31" x14ac:dyDescent="0.3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22">
        <f t="shared" si="333"/>
        <v>116.91666666666667</v>
      </c>
      <c r="P3529" s="3">
        <f t="shared" si="330"/>
        <v>81.569767441860463</v>
      </c>
      <c r="Q3529" s="3" t="str">
        <f t="shared" si="331"/>
        <v>theater</v>
      </c>
      <c r="R3529" s="3" t="str">
        <f t="shared" si="332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31" x14ac:dyDescent="0.3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22">
        <f t="shared" si="333"/>
        <v>101.15151515151514</v>
      </c>
      <c r="P3530" s="3">
        <f t="shared" si="330"/>
        <v>45.108108108108105</v>
      </c>
      <c r="Q3530" s="3" t="str">
        <f t="shared" si="331"/>
        <v>theater</v>
      </c>
      <c r="R3530" s="3" t="str">
        <f t="shared" si="332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31" x14ac:dyDescent="0.3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22">
        <f t="shared" si="333"/>
        <v>132</v>
      </c>
      <c r="P3531" s="3">
        <f t="shared" si="330"/>
        <v>36.666666666666664</v>
      </c>
      <c r="Q3531" s="3" t="str">
        <f t="shared" si="331"/>
        <v>theater</v>
      </c>
      <c r="R3531" s="3" t="str">
        <f t="shared" si="332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31" x14ac:dyDescent="0.3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22">
        <f t="shared" si="333"/>
        <v>100</v>
      </c>
      <c r="P3532" s="3">
        <f t="shared" si="330"/>
        <v>125</v>
      </c>
      <c r="Q3532" s="3" t="str">
        <f t="shared" si="331"/>
        <v>theater</v>
      </c>
      <c r="R3532" s="3" t="str">
        <f t="shared" si="332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22">
        <f t="shared" si="333"/>
        <v>128</v>
      </c>
      <c r="P3533" s="3">
        <f t="shared" si="330"/>
        <v>49.230769230769234</v>
      </c>
      <c r="Q3533" s="3" t="str">
        <f t="shared" si="331"/>
        <v>theater</v>
      </c>
      <c r="R3533" s="3" t="str">
        <f t="shared" si="332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31" x14ac:dyDescent="0.3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22">
        <f t="shared" si="333"/>
        <v>118.95833333333334</v>
      </c>
      <c r="P3534" s="3">
        <f t="shared" si="330"/>
        <v>42.296296296296298</v>
      </c>
      <c r="Q3534" s="3" t="str">
        <f t="shared" si="331"/>
        <v>theater</v>
      </c>
      <c r="R3534" s="3" t="str">
        <f t="shared" si="332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31" x14ac:dyDescent="0.3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22">
        <f t="shared" si="333"/>
        <v>126.2</v>
      </c>
      <c r="P3535" s="3">
        <f t="shared" si="330"/>
        <v>78.875</v>
      </c>
      <c r="Q3535" s="3" t="str">
        <f t="shared" si="331"/>
        <v>theater</v>
      </c>
      <c r="R3535" s="3" t="str">
        <f t="shared" si="332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1" x14ac:dyDescent="0.3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22">
        <f t="shared" si="333"/>
        <v>156.20000000000002</v>
      </c>
      <c r="P3536" s="3">
        <f t="shared" si="330"/>
        <v>38.284313725490193</v>
      </c>
      <c r="Q3536" s="3" t="str">
        <f t="shared" si="331"/>
        <v>theater</v>
      </c>
      <c r="R3536" s="3" t="str">
        <f t="shared" si="332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31" x14ac:dyDescent="0.3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22">
        <f t="shared" si="333"/>
        <v>103.15</v>
      </c>
      <c r="P3537" s="3">
        <f t="shared" si="330"/>
        <v>44.847826086956523</v>
      </c>
      <c r="Q3537" s="3" t="str">
        <f t="shared" si="331"/>
        <v>theater</v>
      </c>
      <c r="R3537" s="3" t="str">
        <f t="shared" si="332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31" x14ac:dyDescent="0.3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22">
        <f t="shared" si="333"/>
        <v>153.33333333333334</v>
      </c>
      <c r="P3538" s="3">
        <f t="shared" si="330"/>
        <v>13.529411764705882</v>
      </c>
      <c r="Q3538" s="3" t="str">
        <f t="shared" si="331"/>
        <v>theater</v>
      </c>
      <c r="R3538" s="3" t="str">
        <f t="shared" si="332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31" x14ac:dyDescent="0.3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22">
        <f t="shared" si="333"/>
        <v>180.44444444444446</v>
      </c>
      <c r="P3539" s="3">
        <f t="shared" si="330"/>
        <v>43.5</v>
      </c>
      <c r="Q3539" s="3" t="str">
        <f t="shared" si="331"/>
        <v>theater</v>
      </c>
      <c r="R3539" s="3" t="str">
        <f t="shared" si="332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31" x14ac:dyDescent="0.3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22">
        <f t="shared" si="333"/>
        <v>128.44999999999999</v>
      </c>
      <c r="P3540" s="3">
        <f t="shared" si="330"/>
        <v>30.951807228915662</v>
      </c>
      <c r="Q3540" s="3" t="str">
        <f t="shared" si="331"/>
        <v>theater</v>
      </c>
      <c r="R3540" s="3" t="str">
        <f t="shared" si="332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31" x14ac:dyDescent="0.3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22">
        <f t="shared" si="333"/>
        <v>119.66666666666667</v>
      </c>
      <c r="P3541" s="3">
        <f t="shared" si="330"/>
        <v>55.230769230769234</v>
      </c>
      <c r="Q3541" s="3" t="str">
        <f t="shared" si="331"/>
        <v>theater</v>
      </c>
      <c r="R3541" s="3" t="str">
        <f t="shared" si="332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31" x14ac:dyDescent="0.3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22">
        <f t="shared" si="333"/>
        <v>123</v>
      </c>
      <c r="P3542" s="3">
        <f t="shared" si="330"/>
        <v>46.125</v>
      </c>
      <c r="Q3542" s="3" t="str">
        <f t="shared" si="331"/>
        <v>theater</v>
      </c>
      <c r="R3542" s="3" t="str">
        <f t="shared" si="332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31" x14ac:dyDescent="0.3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22">
        <f t="shared" si="333"/>
        <v>105</v>
      </c>
      <c r="P3543" s="3">
        <f t="shared" si="330"/>
        <v>39.375</v>
      </c>
      <c r="Q3543" s="3" t="str">
        <f t="shared" si="331"/>
        <v>theater</v>
      </c>
      <c r="R3543" s="3" t="str">
        <f t="shared" si="332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31" x14ac:dyDescent="0.3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22">
        <f t="shared" si="333"/>
        <v>102.23636363636363</v>
      </c>
      <c r="P3544" s="3">
        <f t="shared" si="330"/>
        <v>66.152941176470591</v>
      </c>
      <c r="Q3544" s="3" t="str">
        <f t="shared" si="331"/>
        <v>theater</v>
      </c>
      <c r="R3544" s="3" t="str">
        <f t="shared" si="332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31" x14ac:dyDescent="0.3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22">
        <f t="shared" si="333"/>
        <v>104.66666666666666</v>
      </c>
      <c r="P3545" s="3">
        <f t="shared" si="330"/>
        <v>54.137931034482762</v>
      </c>
      <c r="Q3545" s="3" t="str">
        <f t="shared" si="331"/>
        <v>theater</v>
      </c>
      <c r="R3545" s="3" t="str">
        <f t="shared" si="332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1" x14ac:dyDescent="0.3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22">
        <f t="shared" si="333"/>
        <v>100</v>
      </c>
      <c r="P3546" s="3">
        <f t="shared" si="330"/>
        <v>104.16666666666667</v>
      </c>
      <c r="Q3546" s="3" t="str">
        <f t="shared" si="331"/>
        <v>theater</v>
      </c>
      <c r="R3546" s="3" t="str">
        <f t="shared" si="332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31" x14ac:dyDescent="0.3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22">
        <f t="shared" si="333"/>
        <v>100.4</v>
      </c>
      <c r="P3547" s="3">
        <f t="shared" si="330"/>
        <v>31.375</v>
      </c>
      <c r="Q3547" s="3" t="str">
        <f t="shared" si="331"/>
        <v>theater</v>
      </c>
      <c r="R3547" s="3" t="str">
        <f t="shared" si="332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31" x14ac:dyDescent="0.3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22">
        <f t="shared" si="333"/>
        <v>102.27272727272727</v>
      </c>
      <c r="P3548" s="3">
        <f t="shared" si="330"/>
        <v>59.210526315789473</v>
      </c>
      <c r="Q3548" s="3" t="str">
        <f t="shared" si="331"/>
        <v>theater</v>
      </c>
      <c r="R3548" s="3" t="str">
        <f t="shared" si="332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31" x14ac:dyDescent="0.3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22">
        <f t="shared" si="333"/>
        <v>114.40928571428573</v>
      </c>
      <c r="P3549" s="3">
        <f t="shared" si="330"/>
        <v>119.17633928571429</v>
      </c>
      <c r="Q3549" s="3" t="str">
        <f t="shared" si="331"/>
        <v>theater</v>
      </c>
      <c r="R3549" s="3" t="str">
        <f t="shared" si="332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31" x14ac:dyDescent="0.3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22">
        <f t="shared" si="333"/>
        <v>101.9047619047619</v>
      </c>
      <c r="P3550" s="3">
        <f t="shared" si="330"/>
        <v>164.61538461538461</v>
      </c>
      <c r="Q3550" s="3" t="str">
        <f t="shared" si="331"/>
        <v>theater</v>
      </c>
      <c r="R3550" s="3" t="str">
        <f t="shared" si="332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31" x14ac:dyDescent="0.3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22">
        <f t="shared" si="333"/>
        <v>102</v>
      </c>
      <c r="P3551" s="3">
        <f t="shared" si="330"/>
        <v>24.285714285714285</v>
      </c>
      <c r="Q3551" s="3" t="str">
        <f t="shared" si="331"/>
        <v>theater</v>
      </c>
      <c r="R3551" s="3" t="str">
        <f t="shared" si="332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31" x14ac:dyDescent="0.3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22">
        <f t="shared" si="333"/>
        <v>104.80000000000001</v>
      </c>
      <c r="P3552" s="3">
        <f t="shared" si="330"/>
        <v>40.9375</v>
      </c>
      <c r="Q3552" s="3" t="str">
        <f t="shared" si="331"/>
        <v>theater</v>
      </c>
      <c r="R3552" s="3" t="str">
        <f t="shared" si="332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31" x14ac:dyDescent="0.3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22">
        <f t="shared" si="333"/>
        <v>101.83333333333333</v>
      </c>
      <c r="P3553" s="3">
        <f t="shared" si="330"/>
        <v>61.1</v>
      </c>
      <c r="Q3553" s="3" t="str">
        <f t="shared" si="331"/>
        <v>theater</v>
      </c>
      <c r="R3553" s="3" t="str">
        <f t="shared" si="332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31" x14ac:dyDescent="0.3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22">
        <f t="shared" si="333"/>
        <v>100</v>
      </c>
      <c r="P3554" s="3">
        <f t="shared" si="330"/>
        <v>38.65</v>
      </c>
      <c r="Q3554" s="3" t="str">
        <f t="shared" si="331"/>
        <v>theater</v>
      </c>
      <c r="R3554" s="3" t="str">
        <f t="shared" si="332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31" x14ac:dyDescent="0.3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22">
        <f t="shared" si="333"/>
        <v>106.27272727272728</v>
      </c>
      <c r="P3555" s="3">
        <f t="shared" si="330"/>
        <v>56.20192307692308</v>
      </c>
      <c r="Q3555" s="3" t="str">
        <f t="shared" si="331"/>
        <v>theater</v>
      </c>
      <c r="R3555" s="3" t="str">
        <f t="shared" si="332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31" x14ac:dyDescent="0.3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22">
        <f t="shared" si="333"/>
        <v>113.42219999999999</v>
      </c>
      <c r="P3556" s="3">
        <f t="shared" si="330"/>
        <v>107.00207547169811</v>
      </c>
      <c r="Q3556" s="3" t="str">
        <f t="shared" si="331"/>
        <v>theater</v>
      </c>
      <c r="R3556" s="3" t="str">
        <f t="shared" si="332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31" x14ac:dyDescent="0.3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22">
        <f t="shared" si="333"/>
        <v>100</v>
      </c>
      <c r="P3557" s="3">
        <f t="shared" si="330"/>
        <v>171.42857142857142</v>
      </c>
      <c r="Q3557" s="3" t="str">
        <f t="shared" si="331"/>
        <v>theater</v>
      </c>
      <c r="R3557" s="3" t="str">
        <f t="shared" si="332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31" x14ac:dyDescent="0.3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22">
        <f t="shared" si="333"/>
        <v>100.45454545454547</v>
      </c>
      <c r="P3558" s="3">
        <f t="shared" si="330"/>
        <v>110.5</v>
      </c>
      <c r="Q3558" s="3" t="str">
        <f t="shared" si="331"/>
        <v>theater</v>
      </c>
      <c r="R3558" s="3" t="str">
        <f t="shared" si="332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31" x14ac:dyDescent="0.3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22">
        <f t="shared" si="333"/>
        <v>100.03599999999999</v>
      </c>
      <c r="P3559" s="3">
        <f t="shared" si="330"/>
        <v>179.27598566308242</v>
      </c>
      <c r="Q3559" s="3" t="str">
        <f t="shared" si="331"/>
        <v>theater</v>
      </c>
      <c r="R3559" s="3" t="str">
        <f t="shared" si="332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31" x14ac:dyDescent="0.3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22">
        <f t="shared" si="333"/>
        <v>144</v>
      </c>
      <c r="P3560" s="3">
        <f t="shared" si="330"/>
        <v>22.90909090909091</v>
      </c>
      <c r="Q3560" s="3" t="str">
        <f t="shared" si="331"/>
        <v>theater</v>
      </c>
      <c r="R3560" s="3" t="str">
        <f t="shared" si="332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31" x14ac:dyDescent="0.3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22">
        <f t="shared" si="333"/>
        <v>103.49999999999999</v>
      </c>
      <c r="P3561" s="3">
        <f t="shared" si="330"/>
        <v>43.125</v>
      </c>
      <c r="Q3561" s="3" t="str">
        <f t="shared" si="331"/>
        <v>theater</v>
      </c>
      <c r="R3561" s="3" t="str">
        <f t="shared" si="332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31" x14ac:dyDescent="0.3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22">
        <f t="shared" si="333"/>
        <v>108.43750000000001</v>
      </c>
      <c r="P3562" s="3">
        <f t="shared" si="330"/>
        <v>46.891891891891895</v>
      </c>
      <c r="Q3562" s="3" t="str">
        <f t="shared" si="331"/>
        <v>theater</v>
      </c>
      <c r="R3562" s="3" t="str">
        <f t="shared" si="332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08.5" x14ac:dyDescent="0.3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22">
        <f t="shared" si="333"/>
        <v>102.4</v>
      </c>
      <c r="P3563" s="3">
        <f t="shared" si="330"/>
        <v>47.407407407407405</v>
      </c>
      <c r="Q3563" s="3" t="str">
        <f t="shared" si="331"/>
        <v>theater</v>
      </c>
      <c r="R3563" s="3" t="str">
        <f t="shared" si="332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31" x14ac:dyDescent="0.3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22">
        <f t="shared" si="333"/>
        <v>148.88888888888889</v>
      </c>
      <c r="P3564" s="3">
        <f t="shared" si="330"/>
        <v>15.129032258064516</v>
      </c>
      <c r="Q3564" s="3" t="str">
        <f t="shared" si="331"/>
        <v>theater</v>
      </c>
      <c r="R3564" s="3" t="str">
        <f t="shared" si="332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31" x14ac:dyDescent="0.3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22">
        <f t="shared" si="333"/>
        <v>105.49000000000002</v>
      </c>
      <c r="P3565" s="3">
        <f t="shared" si="330"/>
        <v>21.098000000000003</v>
      </c>
      <c r="Q3565" s="3" t="str">
        <f t="shared" si="331"/>
        <v>theater</v>
      </c>
      <c r="R3565" s="3" t="str">
        <f t="shared" si="332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1" x14ac:dyDescent="0.3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22">
        <f t="shared" si="333"/>
        <v>100.49999999999999</v>
      </c>
      <c r="P3566" s="3">
        <f t="shared" si="330"/>
        <v>59.117647058823529</v>
      </c>
      <c r="Q3566" s="3" t="str">
        <f t="shared" si="331"/>
        <v>theater</v>
      </c>
      <c r="R3566" s="3" t="str">
        <f t="shared" si="332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31" x14ac:dyDescent="0.3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22">
        <f t="shared" si="333"/>
        <v>130.55555555555557</v>
      </c>
      <c r="P3567" s="3">
        <f t="shared" si="330"/>
        <v>97.916666666666671</v>
      </c>
      <c r="Q3567" s="3" t="str">
        <f t="shared" si="331"/>
        <v>theater</v>
      </c>
      <c r="R3567" s="3" t="str">
        <f t="shared" si="332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31" x14ac:dyDescent="0.3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22">
        <f t="shared" si="333"/>
        <v>104.75000000000001</v>
      </c>
      <c r="P3568" s="3">
        <f t="shared" si="330"/>
        <v>55.131578947368418</v>
      </c>
      <c r="Q3568" s="3" t="str">
        <f t="shared" si="331"/>
        <v>theater</v>
      </c>
      <c r="R3568" s="3" t="str">
        <f t="shared" si="332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31" x14ac:dyDescent="0.3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22">
        <f t="shared" si="333"/>
        <v>108.80000000000001</v>
      </c>
      <c r="P3569" s="3">
        <f t="shared" si="330"/>
        <v>26.536585365853657</v>
      </c>
      <c r="Q3569" s="3" t="str">
        <f t="shared" si="331"/>
        <v>theater</v>
      </c>
      <c r="R3569" s="3" t="str">
        <f t="shared" si="332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31" x14ac:dyDescent="0.3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22">
        <f t="shared" si="333"/>
        <v>111.00000000000001</v>
      </c>
      <c r="P3570" s="3">
        <f t="shared" si="330"/>
        <v>58.421052631578945</v>
      </c>
      <c r="Q3570" s="3" t="str">
        <f t="shared" si="331"/>
        <v>theater</v>
      </c>
      <c r="R3570" s="3" t="str">
        <f t="shared" si="332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31" x14ac:dyDescent="0.3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22">
        <f t="shared" si="333"/>
        <v>100.47999999999999</v>
      </c>
      <c r="P3571" s="3">
        <f t="shared" si="330"/>
        <v>122.53658536585365</v>
      </c>
      <c r="Q3571" s="3" t="str">
        <f t="shared" si="331"/>
        <v>theater</v>
      </c>
      <c r="R3571" s="3" t="str">
        <f t="shared" si="332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31" x14ac:dyDescent="0.3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22">
        <f t="shared" si="333"/>
        <v>114.35</v>
      </c>
      <c r="P3572" s="3">
        <f t="shared" si="330"/>
        <v>87.961538461538467</v>
      </c>
      <c r="Q3572" s="3" t="str">
        <f t="shared" si="331"/>
        <v>theater</v>
      </c>
      <c r="R3572" s="3" t="str">
        <f t="shared" si="332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31" x14ac:dyDescent="0.3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22">
        <f t="shared" si="333"/>
        <v>122.06666666666666</v>
      </c>
      <c r="P3573" s="3">
        <f t="shared" si="330"/>
        <v>73.239999999999995</v>
      </c>
      <c r="Q3573" s="3" t="str">
        <f t="shared" si="331"/>
        <v>theater</v>
      </c>
      <c r="R3573" s="3" t="str">
        <f t="shared" si="332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1" x14ac:dyDescent="0.3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22">
        <f t="shared" si="333"/>
        <v>100</v>
      </c>
      <c r="P3574" s="3">
        <f t="shared" si="330"/>
        <v>55.555555555555557</v>
      </c>
      <c r="Q3574" s="3" t="str">
        <f t="shared" si="331"/>
        <v>theater</v>
      </c>
      <c r="R3574" s="3" t="str">
        <f t="shared" si="332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1" x14ac:dyDescent="0.3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22">
        <f t="shared" si="333"/>
        <v>102.8</v>
      </c>
      <c r="P3575" s="3">
        <f t="shared" si="330"/>
        <v>39.53846153846154</v>
      </c>
      <c r="Q3575" s="3" t="str">
        <f t="shared" si="331"/>
        <v>theater</v>
      </c>
      <c r="R3575" s="3" t="str">
        <f t="shared" si="332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31" x14ac:dyDescent="0.3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22">
        <f t="shared" si="333"/>
        <v>106.12068965517241</v>
      </c>
      <c r="P3576" s="3">
        <f t="shared" si="330"/>
        <v>136.77777777777777</v>
      </c>
      <c r="Q3576" s="3" t="str">
        <f t="shared" si="331"/>
        <v>theater</v>
      </c>
      <c r="R3576" s="3" t="str">
        <f t="shared" si="332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31" x14ac:dyDescent="0.3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22">
        <f t="shared" si="333"/>
        <v>101.33000000000001</v>
      </c>
      <c r="P3577" s="3">
        <f t="shared" si="330"/>
        <v>99.343137254901961</v>
      </c>
      <c r="Q3577" s="3" t="str">
        <f t="shared" si="331"/>
        <v>theater</v>
      </c>
      <c r="R3577" s="3" t="str">
        <f t="shared" si="332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31" x14ac:dyDescent="0.3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22">
        <f t="shared" si="333"/>
        <v>100</v>
      </c>
      <c r="P3578" s="3">
        <f t="shared" si="330"/>
        <v>20</v>
      </c>
      <c r="Q3578" s="3" t="str">
        <f t="shared" si="331"/>
        <v>theater</v>
      </c>
      <c r="R3578" s="3" t="str">
        <f t="shared" si="332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31" x14ac:dyDescent="0.3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22">
        <f t="shared" si="333"/>
        <v>130</v>
      </c>
      <c r="P3579" s="3">
        <f t="shared" si="330"/>
        <v>28.888888888888889</v>
      </c>
      <c r="Q3579" s="3" t="str">
        <f t="shared" si="331"/>
        <v>theater</v>
      </c>
      <c r="R3579" s="3" t="str">
        <f t="shared" si="332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31" x14ac:dyDescent="0.3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22">
        <f t="shared" si="333"/>
        <v>100.01333333333334</v>
      </c>
      <c r="P3580" s="3">
        <f t="shared" si="330"/>
        <v>40.545945945945945</v>
      </c>
      <c r="Q3580" s="3" t="str">
        <f t="shared" si="331"/>
        <v>theater</v>
      </c>
      <c r="R3580" s="3" t="str">
        <f t="shared" si="332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31" x14ac:dyDescent="0.3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22">
        <f t="shared" si="333"/>
        <v>100</v>
      </c>
      <c r="P3581" s="3">
        <f t="shared" si="330"/>
        <v>35.714285714285715</v>
      </c>
      <c r="Q3581" s="3" t="str">
        <f t="shared" si="331"/>
        <v>theater</v>
      </c>
      <c r="R3581" s="3" t="str">
        <f t="shared" si="332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31" x14ac:dyDescent="0.3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22">
        <f t="shared" si="333"/>
        <v>113.88888888888889</v>
      </c>
      <c r="P3582" s="3">
        <f t="shared" si="330"/>
        <v>37.962962962962962</v>
      </c>
      <c r="Q3582" s="3" t="str">
        <f t="shared" si="331"/>
        <v>theater</v>
      </c>
      <c r="R3582" s="3" t="str">
        <f t="shared" si="332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31" x14ac:dyDescent="0.3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22">
        <f t="shared" si="333"/>
        <v>100</v>
      </c>
      <c r="P3583" s="3">
        <f t="shared" si="330"/>
        <v>33.333333333333336</v>
      </c>
      <c r="Q3583" s="3" t="str">
        <f t="shared" si="331"/>
        <v>theater</v>
      </c>
      <c r="R3583" s="3" t="str">
        <f t="shared" si="332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31" x14ac:dyDescent="0.3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22">
        <f t="shared" si="333"/>
        <v>287</v>
      </c>
      <c r="P3584" s="3">
        <f t="shared" si="330"/>
        <v>58.571428571428569</v>
      </c>
      <c r="Q3584" s="3" t="str">
        <f t="shared" si="331"/>
        <v>theater</v>
      </c>
      <c r="R3584" s="3" t="str">
        <f t="shared" si="332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31" x14ac:dyDescent="0.3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22">
        <f t="shared" si="333"/>
        <v>108.5</v>
      </c>
      <c r="P3585" s="3">
        <f t="shared" si="330"/>
        <v>135.625</v>
      </c>
      <c r="Q3585" s="3" t="str">
        <f t="shared" si="331"/>
        <v>theater</v>
      </c>
      <c r="R3585" s="3" t="str">
        <f t="shared" si="332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62" x14ac:dyDescent="0.3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22">
        <f t="shared" si="333"/>
        <v>115.5</v>
      </c>
      <c r="P3586" s="3">
        <f t="shared" ref="P3586:P3649" si="336">E3586/L3586</f>
        <v>30.9375</v>
      </c>
      <c r="Q3586" s="3" t="str">
        <f t="shared" ref="Q3586:Q3649" si="337">LEFT(N3586,FIND("/",N3586)-1)</f>
        <v>theater</v>
      </c>
      <c r="R3586" s="3" t="str">
        <f t="shared" ref="R3586:R3649" si="338">RIGHT(N3586,LEN(N3586)-SEARCH("/",N3586))</f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31" x14ac:dyDescent="0.3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22">
        <f t="shared" ref="O3587:O3650" si="339">E3587/D3587*100</f>
        <v>119.11764705882352</v>
      </c>
      <c r="P3587" s="3">
        <f t="shared" si="336"/>
        <v>176.08695652173913</v>
      </c>
      <c r="Q3587" s="3" t="str">
        <f t="shared" si="337"/>
        <v>theater</v>
      </c>
      <c r="R3587" s="3" t="str">
        <f t="shared" si="338"/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3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22">
        <f t="shared" si="339"/>
        <v>109.42666666666668</v>
      </c>
      <c r="P3588" s="3">
        <f t="shared" si="336"/>
        <v>151.9814814814815</v>
      </c>
      <c r="Q3588" s="3" t="str">
        <f t="shared" si="337"/>
        <v>theater</v>
      </c>
      <c r="R3588" s="3" t="str">
        <f t="shared" si="338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31" x14ac:dyDescent="0.3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22">
        <f t="shared" si="339"/>
        <v>126.6</v>
      </c>
      <c r="P3589" s="3">
        <f t="shared" si="336"/>
        <v>22.607142857142858</v>
      </c>
      <c r="Q3589" s="3" t="str">
        <f t="shared" si="337"/>
        <v>theater</v>
      </c>
      <c r="R3589" s="3" t="str">
        <f t="shared" si="338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31" x14ac:dyDescent="0.3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22">
        <f t="shared" si="339"/>
        <v>100.49999999999999</v>
      </c>
      <c r="P3590" s="3">
        <f t="shared" si="336"/>
        <v>18.272727272727273</v>
      </c>
      <c r="Q3590" s="3" t="str">
        <f t="shared" si="337"/>
        <v>theater</v>
      </c>
      <c r="R3590" s="3" t="str">
        <f t="shared" si="338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31" x14ac:dyDescent="0.3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22">
        <f t="shared" si="339"/>
        <v>127.49999999999999</v>
      </c>
      <c r="P3591" s="3">
        <f t="shared" si="336"/>
        <v>82.258064516129039</v>
      </c>
      <c r="Q3591" s="3" t="str">
        <f t="shared" si="337"/>
        <v>theater</v>
      </c>
      <c r="R3591" s="3" t="str">
        <f t="shared" si="338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31" x14ac:dyDescent="0.3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22">
        <f t="shared" si="339"/>
        <v>100.05999999999999</v>
      </c>
      <c r="P3592" s="3">
        <f t="shared" si="336"/>
        <v>68.534246575342465</v>
      </c>
      <c r="Q3592" s="3" t="str">
        <f t="shared" si="337"/>
        <v>theater</v>
      </c>
      <c r="R3592" s="3" t="str">
        <f t="shared" si="338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31" x14ac:dyDescent="0.3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22">
        <f t="shared" si="339"/>
        <v>175</v>
      </c>
      <c r="P3593" s="3">
        <f t="shared" si="336"/>
        <v>68.055555555555557</v>
      </c>
      <c r="Q3593" s="3" t="str">
        <f t="shared" si="337"/>
        <v>theater</v>
      </c>
      <c r="R3593" s="3" t="str">
        <f t="shared" si="338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31" x14ac:dyDescent="0.3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22">
        <f t="shared" si="339"/>
        <v>127.25</v>
      </c>
      <c r="P3594" s="3">
        <f t="shared" si="336"/>
        <v>72.714285714285708</v>
      </c>
      <c r="Q3594" s="3" t="str">
        <f t="shared" si="337"/>
        <v>theater</v>
      </c>
      <c r="R3594" s="3" t="str">
        <f t="shared" si="338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31" x14ac:dyDescent="0.3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22">
        <f t="shared" si="339"/>
        <v>110.63333333333334</v>
      </c>
      <c r="P3595" s="3">
        <f t="shared" si="336"/>
        <v>77.186046511627907</v>
      </c>
      <c r="Q3595" s="3" t="str">
        <f t="shared" si="337"/>
        <v>theater</v>
      </c>
      <c r="R3595" s="3" t="str">
        <f t="shared" si="338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31" x14ac:dyDescent="0.3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22">
        <f t="shared" si="339"/>
        <v>125.93749999999999</v>
      </c>
      <c r="P3596" s="3">
        <f t="shared" si="336"/>
        <v>55.972222222222221</v>
      </c>
      <c r="Q3596" s="3" t="str">
        <f t="shared" si="337"/>
        <v>theater</v>
      </c>
      <c r="R3596" s="3" t="str">
        <f t="shared" si="338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x14ac:dyDescent="0.3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22">
        <f t="shared" si="339"/>
        <v>118.5</v>
      </c>
      <c r="P3597" s="3">
        <f t="shared" si="336"/>
        <v>49.693548387096776</v>
      </c>
      <c r="Q3597" s="3" t="str">
        <f t="shared" si="337"/>
        <v>theater</v>
      </c>
      <c r="R3597" s="3" t="str">
        <f t="shared" si="338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31" x14ac:dyDescent="0.3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22">
        <f t="shared" si="339"/>
        <v>107.72727272727273</v>
      </c>
      <c r="P3598" s="3">
        <f t="shared" si="336"/>
        <v>79</v>
      </c>
      <c r="Q3598" s="3" t="str">
        <f t="shared" si="337"/>
        <v>theater</v>
      </c>
      <c r="R3598" s="3" t="str">
        <f t="shared" si="338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x14ac:dyDescent="0.3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22">
        <f t="shared" si="339"/>
        <v>102.60000000000001</v>
      </c>
      <c r="P3599" s="3">
        <f t="shared" si="336"/>
        <v>77.727272727272734</v>
      </c>
      <c r="Q3599" s="3" t="str">
        <f t="shared" si="337"/>
        <v>theater</v>
      </c>
      <c r="R3599" s="3" t="str">
        <f t="shared" si="338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31" x14ac:dyDescent="0.3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22">
        <f t="shared" si="339"/>
        <v>110.1</v>
      </c>
      <c r="P3600" s="3">
        <f t="shared" si="336"/>
        <v>40.777777777777779</v>
      </c>
      <c r="Q3600" s="3" t="str">
        <f t="shared" si="337"/>
        <v>theater</v>
      </c>
      <c r="R3600" s="3" t="str">
        <f t="shared" si="338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31" x14ac:dyDescent="0.3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22">
        <f t="shared" si="339"/>
        <v>202</v>
      </c>
      <c r="P3601" s="3">
        <f t="shared" si="336"/>
        <v>59.411764705882355</v>
      </c>
      <c r="Q3601" s="3" t="str">
        <f t="shared" si="337"/>
        <v>theater</v>
      </c>
      <c r="R3601" s="3" t="str">
        <f t="shared" si="338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x14ac:dyDescent="0.3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22">
        <f t="shared" si="339"/>
        <v>130</v>
      </c>
      <c r="P3602" s="3">
        <f t="shared" si="336"/>
        <v>3.25</v>
      </c>
      <c r="Q3602" s="3" t="str">
        <f t="shared" si="337"/>
        <v>theater</v>
      </c>
      <c r="R3602" s="3" t="str">
        <f t="shared" si="338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31" x14ac:dyDescent="0.3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22">
        <f t="shared" si="339"/>
        <v>104.35000000000001</v>
      </c>
      <c r="P3603" s="3">
        <f t="shared" si="336"/>
        <v>39.377358490566039</v>
      </c>
      <c r="Q3603" s="3" t="str">
        <f t="shared" si="337"/>
        <v>theater</v>
      </c>
      <c r="R3603" s="3" t="str">
        <f t="shared" si="338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31" x14ac:dyDescent="0.3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22">
        <f t="shared" si="339"/>
        <v>100.05</v>
      </c>
      <c r="P3604" s="3">
        <f t="shared" si="336"/>
        <v>81.673469387755105</v>
      </c>
      <c r="Q3604" s="3" t="str">
        <f t="shared" si="337"/>
        <v>theater</v>
      </c>
      <c r="R3604" s="3" t="str">
        <f t="shared" si="338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31" x14ac:dyDescent="0.3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22">
        <f t="shared" si="339"/>
        <v>170.66666666666669</v>
      </c>
      <c r="P3605" s="3">
        <f t="shared" si="336"/>
        <v>44.912280701754383</v>
      </c>
      <c r="Q3605" s="3" t="str">
        <f t="shared" si="337"/>
        <v>theater</v>
      </c>
      <c r="R3605" s="3" t="str">
        <f t="shared" si="338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31" x14ac:dyDescent="0.3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22">
        <f t="shared" si="339"/>
        <v>112.83333333333334</v>
      </c>
      <c r="P3606" s="3">
        <f t="shared" si="336"/>
        <v>49.05797101449275</v>
      </c>
      <c r="Q3606" s="3" t="str">
        <f t="shared" si="337"/>
        <v>theater</v>
      </c>
      <c r="R3606" s="3" t="str">
        <f t="shared" si="338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31" x14ac:dyDescent="0.3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22">
        <f t="shared" si="339"/>
        <v>184</v>
      </c>
      <c r="P3607" s="3">
        <f t="shared" si="336"/>
        <v>30.666666666666668</v>
      </c>
      <c r="Q3607" s="3" t="str">
        <f t="shared" si="337"/>
        <v>theater</v>
      </c>
      <c r="R3607" s="3" t="str">
        <f t="shared" si="338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31" x14ac:dyDescent="0.3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22">
        <f t="shared" si="339"/>
        <v>130.26666666666665</v>
      </c>
      <c r="P3608" s="3">
        <f t="shared" si="336"/>
        <v>61.0625</v>
      </c>
      <c r="Q3608" s="3" t="str">
        <f t="shared" si="337"/>
        <v>theater</v>
      </c>
      <c r="R3608" s="3" t="str">
        <f t="shared" si="338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x14ac:dyDescent="0.3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22">
        <f t="shared" si="339"/>
        <v>105.45454545454544</v>
      </c>
      <c r="P3609" s="3">
        <f t="shared" si="336"/>
        <v>29</v>
      </c>
      <c r="Q3609" s="3" t="str">
        <f t="shared" si="337"/>
        <v>theater</v>
      </c>
      <c r="R3609" s="3" t="str">
        <f t="shared" si="338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31" x14ac:dyDescent="0.3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22">
        <f t="shared" si="339"/>
        <v>100</v>
      </c>
      <c r="P3610" s="3">
        <f t="shared" si="336"/>
        <v>29.62962962962963</v>
      </c>
      <c r="Q3610" s="3" t="str">
        <f t="shared" si="337"/>
        <v>theater</v>
      </c>
      <c r="R3610" s="3" t="str">
        <f t="shared" si="338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31" x14ac:dyDescent="0.3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22">
        <f t="shared" si="339"/>
        <v>153.31632653061226</v>
      </c>
      <c r="P3611" s="3">
        <f t="shared" si="336"/>
        <v>143.0952380952381</v>
      </c>
      <c r="Q3611" s="3" t="str">
        <f t="shared" si="337"/>
        <v>theater</v>
      </c>
      <c r="R3611" s="3" t="str">
        <f t="shared" si="338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31" x14ac:dyDescent="0.3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22">
        <f t="shared" si="339"/>
        <v>162.30000000000001</v>
      </c>
      <c r="P3612" s="3">
        <f t="shared" si="336"/>
        <v>52.354838709677416</v>
      </c>
      <c r="Q3612" s="3" t="str">
        <f t="shared" si="337"/>
        <v>theater</v>
      </c>
      <c r="R3612" s="3" t="str">
        <f t="shared" si="338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31" x14ac:dyDescent="0.3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22">
        <f t="shared" si="339"/>
        <v>136</v>
      </c>
      <c r="P3613" s="3">
        <f t="shared" si="336"/>
        <v>66.666666666666671</v>
      </c>
      <c r="Q3613" s="3" t="str">
        <f t="shared" si="337"/>
        <v>theater</v>
      </c>
      <c r="R3613" s="3" t="str">
        <f t="shared" si="338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31" x14ac:dyDescent="0.3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22">
        <f t="shared" si="339"/>
        <v>144.4</v>
      </c>
      <c r="P3614" s="3">
        <f t="shared" si="336"/>
        <v>126.66666666666667</v>
      </c>
      <c r="Q3614" s="3" t="str">
        <f t="shared" si="337"/>
        <v>theater</v>
      </c>
      <c r="R3614" s="3" t="str">
        <f t="shared" si="338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1" x14ac:dyDescent="0.3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22">
        <f t="shared" si="339"/>
        <v>100</v>
      </c>
      <c r="P3615" s="3">
        <f t="shared" si="336"/>
        <v>62.5</v>
      </c>
      <c r="Q3615" s="3" t="str">
        <f t="shared" si="337"/>
        <v>theater</v>
      </c>
      <c r="R3615" s="3" t="str">
        <f t="shared" si="338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31" x14ac:dyDescent="0.3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22">
        <f t="shared" si="339"/>
        <v>100.8</v>
      </c>
      <c r="P3616" s="3">
        <f t="shared" si="336"/>
        <v>35.492957746478872</v>
      </c>
      <c r="Q3616" s="3" t="str">
        <f t="shared" si="337"/>
        <v>theater</v>
      </c>
      <c r="R3616" s="3" t="str">
        <f t="shared" si="338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31" x14ac:dyDescent="0.3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22">
        <f t="shared" si="339"/>
        <v>106.80000000000001</v>
      </c>
      <c r="P3617" s="3">
        <f t="shared" si="336"/>
        <v>37.083333333333336</v>
      </c>
      <c r="Q3617" s="3" t="str">
        <f t="shared" si="337"/>
        <v>theater</v>
      </c>
      <c r="R3617" s="3" t="str">
        <f t="shared" si="338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31" x14ac:dyDescent="0.3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22">
        <f t="shared" si="339"/>
        <v>124.8</v>
      </c>
      <c r="P3618" s="3">
        <f t="shared" si="336"/>
        <v>69.333333333333329</v>
      </c>
      <c r="Q3618" s="3" t="str">
        <f t="shared" si="337"/>
        <v>theater</v>
      </c>
      <c r="R3618" s="3" t="str">
        <f t="shared" si="338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31" x14ac:dyDescent="0.3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22">
        <f t="shared" si="339"/>
        <v>118.91891891891892</v>
      </c>
      <c r="P3619" s="3">
        <f t="shared" si="336"/>
        <v>17.254901960784313</v>
      </c>
      <c r="Q3619" s="3" t="str">
        <f t="shared" si="337"/>
        <v>theater</v>
      </c>
      <c r="R3619" s="3" t="str">
        <f t="shared" si="338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31" x14ac:dyDescent="0.3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22">
        <f t="shared" si="339"/>
        <v>101</v>
      </c>
      <c r="P3620" s="3">
        <f t="shared" si="336"/>
        <v>36.071428571428569</v>
      </c>
      <c r="Q3620" s="3" t="str">
        <f t="shared" si="337"/>
        <v>theater</v>
      </c>
      <c r="R3620" s="3" t="str">
        <f t="shared" si="338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31" x14ac:dyDescent="0.3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22">
        <f t="shared" si="339"/>
        <v>112.99999999999999</v>
      </c>
      <c r="P3621" s="3">
        <f t="shared" si="336"/>
        <v>66.470588235294116</v>
      </c>
      <c r="Q3621" s="3" t="str">
        <f t="shared" si="337"/>
        <v>theater</v>
      </c>
      <c r="R3621" s="3" t="str">
        <f t="shared" si="338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31" x14ac:dyDescent="0.3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22">
        <f t="shared" si="339"/>
        <v>105.19047619047619</v>
      </c>
      <c r="P3622" s="3">
        <f t="shared" si="336"/>
        <v>56.065989847715734</v>
      </c>
      <c r="Q3622" s="3" t="str">
        <f t="shared" si="337"/>
        <v>theater</v>
      </c>
      <c r="R3622" s="3" t="str">
        <f t="shared" si="338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31" x14ac:dyDescent="0.3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22">
        <f t="shared" si="339"/>
        <v>109.73333333333332</v>
      </c>
      <c r="P3623" s="3">
        <f t="shared" si="336"/>
        <v>47.028571428571432</v>
      </c>
      <c r="Q3623" s="3" t="str">
        <f t="shared" si="337"/>
        <v>theater</v>
      </c>
      <c r="R3623" s="3" t="str">
        <f t="shared" si="338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1" x14ac:dyDescent="0.3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22">
        <f t="shared" si="339"/>
        <v>100.099</v>
      </c>
      <c r="P3624" s="3">
        <f t="shared" si="336"/>
        <v>47.666190476190479</v>
      </c>
      <c r="Q3624" s="3" t="str">
        <f t="shared" si="337"/>
        <v>theater</v>
      </c>
      <c r="R3624" s="3" t="str">
        <f t="shared" si="338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1" x14ac:dyDescent="0.3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22">
        <f t="shared" si="339"/>
        <v>120</v>
      </c>
      <c r="P3625" s="3">
        <f t="shared" si="336"/>
        <v>88.235294117647058</v>
      </c>
      <c r="Q3625" s="3" t="str">
        <f t="shared" si="337"/>
        <v>theater</v>
      </c>
      <c r="R3625" s="3" t="str">
        <f t="shared" si="338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62" x14ac:dyDescent="0.3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22">
        <f t="shared" si="339"/>
        <v>104.93333333333332</v>
      </c>
      <c r="P3626" s="3">
        <f t="shared" si="336"/>
        <v>80.717948717948715</v>
      </c>
      <c r="Q3626" s="3" t="str">
        <f t="shared" si="337"/>
        <v>theater</v>
      </c>
      <c r="R3626" s="3" t="str">
        <f t="shared" si="338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31" x14ac:dyDescent="0.3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22">
        <f t="shared" si="339"/>
        <v>102.66666666666666</v>
      </c>
      <c r="P3627" s="3">
        <f t="shared" si="336"/>
        <v>39.487179487179489</v>
      </c>
      <c r="Q3627" s="3" t="str">
        <f t="shared" si="337"/>
        <v>theater</v>
      </c>
      <c r="R3627" s="3" t="str">
        <f t="shared" si="338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31" x14ac:dyDescent="0.3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22">
        <f t="shared" si="339"/>
        <v>101.82500000000002</v>
      </c>
      <c r="P3628" s="3">
        <f t="shared" si="336"/>
        <v>84.854166666666671</v>
      </c>
      <c r="Q3628" s="3" t="str">
        <f t="shared" si="337"/>
        <v>theater</v>
      </c>
      <c r="R3628" s="3" t="str">
        <f t="shared" si="338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31" x14ac:dyDescent="0.3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22">
        <f t="shared" si="339"/>
        <v>100</v>
      </c>
      <c r="P3629" s="3">
        <f t="shared" si="336"/>
        <v>68.965517241379317</v>
      </c>
      <c r="Q3629" s="3" t="str">
        <f t="shared" si="337"/>
        <v>theater</v>
      </c>
      <c r="R3629" s="3" t="str">
        <f t="shared" si="338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31" x14ac:dyDescent="0.3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22">
        <f t="shared" si="339"/>
        <v>0</v>
      </c>
      <c r="P3630" s="3" t="e">
        <f t="shared" si="336"/>
        <v>#DIV/0!</v>
      </c>
      <c r="Q3630" s="3" t="str">
        <f t="shared" si="337"/>
        <v>theater</v>
      </c>
      <c r="R3630" s="3" t="str">
        <f t="shared" si="338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31" x14ac:dyDescent="0.3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22">
        <f t="shared" si="339"/>
        <v>1.9999999999999998E-4</v>
      </c>
      <c r="P3631" s="3">
        <f t="shared" si="336"/>
        <v>1</v>
      </c>
      <c r="Q3631" s="3" t="str">
        <f t="shared" si="337"/>
        <v>theater</v>
      </c>
      <c r="R3631" s="3" t="str">
        <f t="shared" si="338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31" x14ac:dyDescent="0.3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22">
        <f t="shared" si="339"/>
        <v>3.3333333333333333E-2</v>
      </c>
      <c r="P3632" s="3">
        <f t="shared" si="336"/>
        <v>1</v>
      </c>
      <c r="Q3632" s="3" t="str">
        <f t="shared" si="337"/>
        <v>theater</v>
      </c>
      <c r="R3632" s="3" t="str">
        <f t="shared" si="338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31" x14ac:dyDescent="0.3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22">
        <f t="shared" si="339"/>
        <v>51.023391812865491</v>
      </c>
      <c r="P3633" s="3">
        <f t="shared" si="336"/>
        <v>147.88135593220338</v>
      </c>
      <c r="Q3633" s="3" t="str">
        <f t="shared" si="337"/>
        <v>theater</v>
      </c>
      <c r="R3633" s="3" t="str">
        <f t="shared" si="338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31" x14ac:dyDescent="0.3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22">
        <f t="shared" si="339"/>
        <v>20</v>
      </c>
      <c r="P3634" s="3">
        <f t="shared" si="336"/>
        <v>100</v>
      </c>
      <c r="Q3634" s="3" t="str">
        <f t="shared" si="337"/>
        <v>theater</v>
      </c>
      <c r="R3634" s="3" t="str">
        <f t="shared" si="338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31" x14ac:dyDescent="0.3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22">
        <f t="shared" si="339"/>
        <v>35.24</v>
      </c>
      <c r="P3635" s="3">
        <f t="shared" si="336"/>
        <v>56.838709677419352</v>
      </c>
      <c r="Q3635" s="3" t="str">
        <f t="shared" si="337"/>
        <v>theater</v>
      </c>
      <c r="R3635" s="3" t="str">
        <f t="shared" si="338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31" x14ac:dyDescent="0.3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22">
        <f t="shared" si="339"/>
        <v>4.246666666666667</v>
      </c>
      <c r="P3636" s="3">
        <f t="shared" si="336"/>
        <v>176.94444444444446</v>
      </c>
      <c r="Q3636" s="3" t="str">
        <f t="shared" si="337"/>
        <v>theater</v>
      </c>
      <c r="R3636" s="3" t="str">
        <f t="shared" si="338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x14ac:dyDescent="0.3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22">
        <f t="shared" si="339"/>
        <v>36.457142857142856</v>
      </c>
      <c r="P3637" s="3">
        <f t="shared" si="336"/>
        <v>127.6</v>
      </c>
      <c r="Q3637" s="3" t="str">
        <f t="shared" si="337"/>
        <v>theater</v>
      </c>
      <c r="R3637" s="3" t="str">
        <f t="shared" si="338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31" x14ac:dyDescent="0.3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22">
        <f t="shared" si="339"/>
        <v>0</v>
      </c>
      <c r="P3638" s="3" t="e">
        <f t="shared" si="336"/>
        <v>#DIV/0!</v>
      </c>
      <c r="Q3638" s="3" t="str">
        <f t="shared" si="337"/>
        <v>theater</v>
      </c>
      <c r="R3638" s="3" t="str">
        <f t="shared" si="338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31" x14ac:dyDescent="0.3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22">
        <f t="shared" si="339"/>
        <v>30.866666666666664</v>
      </c>
      <c r="P3639" s="3">
        <f t="shared" si="336"/>
        <v>66.142857142857139</v>
      </c>
      <c r="Q3639" s="3" t="str">
        <f t="shared" si="337"/>
        <v>theater</v>
      </c>
      <c r="R3639" s="3" t="str">
        <f t="shared" si="338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1" x14ac:dyDescent="0.3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22">
        <f t="shared" si="339"/>
        <v>6.5454545454545459</v>
      </c>
      <c r="P3640" s="3">
        <f t="shared" si="336"/>
        <v>108</v>
      </c>
      <c r="Q3640" s="3" t="str">
        <f t="shared" si="337"/>
        <v>theater</v>
      </c>
      <c r="R3640" s="3" t="str">
        <f t="shared" si="338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31" x14ac:dyDescent="0.3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22">
        <f t="shared" si="339"/>
        <v>4.0000000000000001E-3</v>
      </c>
      <c r="P3641" s="3">
        <f t="shared" si="336"/>
        <v>1</v>
      </c>
      <c r="Q3641" s="3" t="str">
        <f t="shared" si="337"/>
        <v>theater</v>
      </c>
      <c r="R3641" s="3" t="str">
        <f t="shared" si="338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46.5" x14ac:dyDescent="0.3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22">
        <f t="shared" si="339"/>
        <v>5.5</v>
      </c>
      <c r="P3642" s="3">
        <f t="shared" si="336"/>
        <v>18.333333333333332</v>
      </c>
      <c r="Q3642" s="3" t="str">
        <f t="shared" si="337"/>
        <v>theater</v>
      </c>
      <c r="R3642" s="3" t="str">
        <f t="shared" si="338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31" x14ac:dyDescent="0.3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22">
        <f t="shared" si="339"/>
        <v>0</v>
      </c>
      <c r="P3643" s="3" t="e">
        <f t="shared" si="336"/>
        <v>#DIV/0!</v>
      </c>
      <c r="Q3643" s="3" t="str">
        <f t="shared" si="337"/>
        <v>theater</v>
      </c>
      <c r="R3643" s="3" t="str">
        <f t="shared" si="338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46.5" x14ac:dyDescent="0.3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22">
        <f t="shared" si="339"/>
        <v>2.1428571428571428</v>
      </c>
      <c r="P3644" s="3">
        <f t="shared" si="336"/>
        <v>7.5</v>
      </c>
      <c r="Q3644" s="3" t="str">
        <f t="shared" si="337"/>
        <v>theater</v>
      </c>
      <c r="R3644" s="3" t="str">
        <f t="shared" si="338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31" x14ac:dyDescent="0.3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22">
        <f t="shared" si="339"/>
        <v>0</v>
      </c>
      <c r="P3645" s="3" t="e">
        <f t="shared" si="336"/>
        <v>#DIV/0!</v>
      </c>
      <c r="Q3645" s="3" t="str">
        <f t="shared" si="337"/>
        <v>theater</v>
      </c>
      <c r="R3645" s="3" t="str">
        <f t="shared" si="338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31" x14ac:dyDescent="0.3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22">
        <f t="shared" si="339"/>
        <v>16.420000000000002</v>
      </c>
      <c r="P3646" s="3">
        <f t="shared" si="336"/>
        <v>68.416666666666671</v>
      </c>
      <c r="Q3646" s="3" t="str">
        <f t="shared" si="337"/>
        <v>theater</v>
      </c>
      <c r="R3646" s="3" t="str">
        <f t="shared" si="338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31" x14ac:dyDescent="0.3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22">
        <f t="shared" si="339"/>
        <v>0.1</v>
      </c>
      <c r="P3647" s="3">
        <f t="shared" si="336"/>
        <v>1</v>
      </c>
      <c r="Q3647" s="3" t="str">
        <f t="shared" si="337"/>
        <v>theater</v>
      </c>
      <c r="R3647" s="3" t="str">
        <f t="shared" si="338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31" x14ac:dyDescent="0.3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22">
        <f t="shared" si="339"/>
        <v>4.8099999999999996</v>
      </c>
      <c r="P3648" s="3">
        <f t="shared" si="336"/>
        <v>60.125</v>
      </c>
      <c r="Q3648" s="3" t="str">
        <f t="shared" si="337"/>
        <v>theater</v>
      </c>
      <c r="R3648" s="3" t="str">
        <f t="shared" si="338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31" x14ac:dyDescent="0.3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22">
        <f t="shared" si="339"/>
        <v>6</v>
      </c>
      <c r="P3649" s="3">
        <f t="shared" si="336"/>
        <v>15</v>
      </c>
      <c r="Q3649" s="3" t="str">
        <f t="shared" si="337"/>
        <v>theater</v>
      </c>
      <c r="R3649" s="3" t="str">
        <f t="shared" si="338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1" x14ac:dyDescent="0.3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22">
        <f t="shared" si="339"/>
        <v>100.38249999999999</v>
      </c>
      <c r="P3650" s="3">
        <f t="shared" ref="P3650:P3713" si="342">E3650/L3650</f>
        <v>550.04109589041093</v>
      </c>
      <c r="Q3650" s="3" t="str">
        <f t="shared" ref="Q3650:Q3713" si="343">LEFT(N3650,FIND("/",N3650)-1)</f>
        <v>theater</v>
      </c>
      <c r="R3650" s="3" t="str">
        <f t="shared" ref="R3650:R3713" si="344">RIGHT(N3650,LEN(N3650)-SEARCH("/",N3650))</f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31" x14ac:dyDescent="0.3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22">
        <f t="shared" ref="O3651:O3714" si="345">E3651/D3651*100</f>
        <v>104</v>
      </c>
      <c r="P3651" s="3">
        <f t="shared" si="342"/>
        <v>97.5</v>
      </c>
      <c r="Q3651" s="3" t="str">
        <f t="shared" si="343"/>
        <v>theater</v>
      </c>
      <c r="R3651" s="3" t="str">
        <f t="shared" si="344"/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31" x14ac:dyDescent="0.3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22">
        <f t="shared" si="345"/>
        <v>100</v>
      </c>
      <c r="P3652" s="3">
        <f t="shared" si="342"/>
        <v>29.411764705882351</v>
      </c>
      <c r="Q3652" s="3" t="str">
        <f t="shared" si="343"/>
        <v>theater</v>
      </c>
      <c r="R3652" s="3" t="str">
        <f t="shared" si="344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1" x14ac:dyDescent="0.3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22">
        <f t="shared" si="345"/>
        <v>104</v>
      </c>
      <c r="P3653" s="3">
        <f t="shared" si="342"/>
        <v>57.777777777777779</v>
      </c>
      <c r="Q3653" s="3" t="str">
        <f t="shared" si="343"/>
        <v>theater</v>
      </c>
      <c r="R3653" s="3" t="str">
        <f t="shared" si="344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31" x14ac:dyDescent="0.3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22">
        <f t="shared" si="345"/>
        <v>250.66666666666669</v>
      </c>
      <c r="P3654" s="3">
        <f t="shared" si="342"/>
        <v>44.235294117647058</v>
      </c>
      <c r="Q3654" s="3" t="str">
        <f t="shared" si="343"/>
        <v>theater</v>
      </c>
      <c r="R3654" s="3" t="str">
        <f t="shared" si="344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31" x14ac:dyDescent="0.3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22">
        <f t="shared" si="345"/>
        <v>100.49999999999999</v>
      </c>
      <c r="P3655" s="3">
        <f t="shared" si="342"/>
        <v>60.909090909090907</v>
      </c>
      <c r="Q3655" s="3" t="str">
        <f t="shared" si="343"/>
        <v>theater</v>
      </c>
      <c r="R3655" s="3" t="str">
        <f t="shared" si="344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31" x14ac:dyDescent="0.3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22">
        <f t="shared" si="345"/>
        <v>174.4</v>
      </c>
      <c r="P3656" s="3">
        <f t="shared" si="342"/>
        <v>68.84210526315789</v>
      </c>
      <c r="Q3656" s="3" t="str">
        <f t="shared" si="343"/>
        <v>theater</v>
      </c>
      <c r="R3656" s="3" t="str">
        <f t="shared" si="344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31" x14ac:dyDescent="0.3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22">
        <f t="shared" si="345"/>
        <v>116.26</v>
      </c>
      <c r="P3657" s="3">
        <f t="shared" si="342"/>
        <v>73.582278481012665</v>
      </c>
      <c r="Q3657" s="3" t="str">
        <f t="shared" si="343"/>
        <v>theater</v>
      </c>
      <c r="R3657" s="3" t="str">
        <f t="shared" si="344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31" x14ac:dyDescent="0.3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22">
        <f t="shared" si="345"/>
        <v>105.82000000000001</v>
      </c>
      <c r="P3658" s="3">
        <f t="shared" si="342"/>
        <v>115.02173913043478</v>
      </c>
      <c r="Q3658" s="3" t="str">
        <f t="shared" si="343"/>
        <v>theater</v>
      </c>
      <c r="R3658" s="3" t="str">
        <f t="shared" si="344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31" x14ac:dyDescent="0.3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22">
        <f t="shared" si="345"/>
        <v>110.75</v>
      </c>
      <c r="P3659" s="3">
        <f t="shared" si="342"/>
        <v>110.75</v>
      </c>
      <c r="Q3659" s="3" t="str">
        <f t="shared" si="343"/>
        <v>theater</v>
      </c>
      <c r="R3659" s="3" t="str">
        <f t="shared" si="344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x14ac:dyDescent="0.3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22">
        <f t="shared" si="345"/>
        <v>100.66666666666666</v>
      </c>
      <c r="P3660" s="3">
        <f t="shared" si="342"/>
        <v>75.5</v>
      </c>
      <c r="Q3660" s="3" t="str">
        <f t="shared" si="343"/>
        <v>theater</v>
      </c>
      <c r="R3660" s="3" t="str">
        <f t="shared" si="344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31" x14ac:dyDescent="0.3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22">
        <f t="shared" si="345"/>
        <v>102.03333333333333</v>
      </c>
      <c r="P3661" s="3">
        <f t="shared" si="342"/>
        <v>235.46153846153845</v>
      </c>
      <c r="Q3661" s="3" t="str">
        <f t="shared" si="343"/>
        <v>theater</v>
      </c>
      <c r="R3661" s="3" t="str">
        <f t="shared" si="344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31" x14ac:dyDescent="0.3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22">
        <f t="shared" si="345"/>
        <v>100</v>
      </c>
      <c r="P3662" s="3">
        <f t="shared" si="342"/>
        <v>11.363636363636363</v>
      </c>
      <c r="Q3662" s="3" t="str">
        <f t="shared" si="343"/>
        <v>theater</v>
      </c>
      <c r="R3662" s="3" t="str">
        <f t="shared" si="344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31" x14ac:dyDescent="0.3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22">
        <f t="shared" si="345"/>
        <v>111.00000000000001</v>
      </c>
      <c r="P3663" s="3">
        <f t="shared" si="342"/>
        <v>92.5</v>
      </c>
      <c r="Q3663" s="3" t="str">
        <f t="shared" si="343"/>
        <v>theater</v>
      </c>
      <c r="R3663" s="3" t="str">
        <f t="shared" si="344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31" x14ac:dyDescent="0.3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22">
        <f t="shared" si="345"/>
        <v>101.42500000000001</v>
      </c>
      <c r="P3664" s="3">
        <f t="shared" si="342"/>
        <v>202.85</v>
      </c>
      <c r="Q3664" s="3" t="str">
        <f t="shared" si="343"/>
        <v>theater</v>
      </c>
      <c r="R3664" s="3" t="str">
        <f t="shared" si="344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31" x14ac:dyDescent="0.3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22">
        <f t="shared" si="345"/>
        <v>104</v>
      </c>
      <c r="P3665" s="3">
        <f t="shared" si="342"/>
        <v>26</v>
      </c>
      <c r="Q3665" s="3" t="str">
        <f t="shared" si="343"/>
        <v>theater</v>
      </c>
      <c r="R3665" s="3" t="str">
        <f t="shared" si="344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31" x14ac:dyDescent="0.3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22">
        <f t="shared" si="345"/>
        <v>109.375</v>
      </c>
      <c r="P3666" s="3">
        <f t="shared" si="342"/>
        <v>46.05263157894737</v>
      </c>
      <c r="Q3666" s="3" t="str">
        <f t="shared" si="343"/>
        <v>theater</v>
      </c>
      <c r="R3666" s="3" t="str">
        <f t="shared" si="344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31" x14ac:dyDescent="0.3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22">
        <f t="shared" si="345"/>
        <v>115.16129032258064</v>
      </c>
      <c r="P3667" s="3">
        <f t="shared" si="342"/>
        <v>51</v>
      </c>
      <c r="Q3667" s="3" t="str">
        <f t="shared" si="343"/>
        <v>theater</v>
      </c>
      <c r="R3667" s="3" t="str">
        <f t="shared" si="344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x14ac:dyDescent="0.3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22">
        <f t="shared" si="345"/>
        <v>100</v>
      </c>
      <c r="P3668" s="3">
        <f t="shared" si="342"/>
        <v>31.578947368421051</v>
      </c>
      <c r="Q3668" s="3" t="str">
        <f t="shared" si="343"/>
        <v>theater</v>
      </c>
      <c r="R3668" s="3" t="str">
        <f t="shared" si="344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31" x14ac:dyDescent="0.3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22">
        <f t="shared" si="345"/>
        <v>103.17033333333335</v>
      </c>
      <c r="P3669" s="3">
        <f t="shared" si="342"/>
        <v>53.363965517241382</v>
      </c>
      <c r="Q3669" s="3" t="str">
        <f t="shared" si="343"/>
        <v>theater</v>
      </c>
      <c r="R3669" s="3" t="str">
        <f t="shared" si="344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31" x14ac:dyDescent="0.3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22">
        <f t="shared" si="345"/>
        <v>103.49999999999999</v>
      </c>
      <c r="P3670" s="3">
        <f t="shared" si="342"/>
        <v>36.964285714285715</v>
      </c>
      <c r="Q3670" s="3" t="str">
        <f t="shared" si="343"/>
        <v>theater</v>
      </c>
      <c r="R3670" s="3" t="str">
        <f t="shared" si="344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31" x14ac:dyDescent="0.3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22">
        <f t="shared" si="345"/>
        <v>138.19999999999999</v>
      </c>
      <c r="P3671" s="3">
        <f t="shared" si="342"/>
        <v>81.294117647058826</v>
      </c>
      <c r="Q3671" s="3" t="str">
        <f t="shared" si="343"/>
        <v>theater</v>
      </c>
      <c r="R3671" s="3" t="str">
        <f t="shared" si="344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31" x14ac:dyDescent="0.3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22">
        <f t="shared" si="345"/>
        <v>109.54545454545455</v>
      </c>
      <c r="P3672" s="3">
        <f t="shared" si="342"/>
        <v>20.083333333333332</v>
      </c>
      <c r="Q3672" s="3" t="str">
        <f t="shared" si="343"/>
        <v>theater</v>
      </c>
      <c r="R3672" s="3" t="str">
        <f t="shared" si="344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31" x14ac:dyDescent="0.3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22">
        <f t="shared" si="345"/>
        <v>100.85714285714286</v>
      </c>
      <c r="P3673" s="3">
        <f t="shared" si="342"/>
        <v>88.25</v>
      </c>
      <c r="Q3673" s="3" t="str">
        <f t="shared" si="343"/>
        <v>theater</v>
      </c>
      <c r="R3673" s="3" t="str">
        <f t="shared" si="344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31" x14ac:dyDescent="0.3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22">
        <f t="shared" si="345"/>
        <v>101.53333333333335</v>
      </c>
      <c r="P3674" s="3">
        <f t="shared" si="342"/>
        <v>53.438596491228068</v>
      </c>
      <c r="Q3674" s="3" t="str">
        <f t="shared" si="343"/>
        <v>theater</v>
      </c>
      <c r="R3674" s="3" t="str">
        <f t="shared" si="344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31" x14ac:dyDescent="0.3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22">
        <f t="shared" si="345"/>
        <v>113.625</v>
      </c>
      <c r="P3675" s="3">
        <f t="shared" si="342"/>
        <v>39.868421052631582</v>
      </c>
      <c r="Q3675" s="3" t="str">
        <f t="shared" si="343"/>
        <v>theater</v>
      </c>
      <c r="R3675" s="3" t="str">
        <f t="shared" si="344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31" x14ac:dyDescent="0.3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22">
        <f t="shared" si="345"/>
        <v>100</v>
      </c>
      <c r="P3676" s="3">
        <f t="shared" si="342"/>
        <v>145.16129032258064</v>
      </c>
      <c r="Q3676" s="3" t="str">
        <f t="shared" si="343"/>
        <v>theater</v>
      </c>
      <c r="R3676" s="3" t="str">
        <f t="shared" si="344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31" x14ac:dyDescent="0.3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22">
        <f t="shared" si="345"/>
        <v>140</v>
      </c>
      <c r="P3677" s="3">
        <f t="shared" si="342"/>
        <v>23.333333333333332</v>
      </c>
      <c r="Q3677" s="3" t="str">
        <f t="shared" si="343"/>
        <v>theater</v>
      </c>
      <c r="R3677" s="3" t="str">
        <f t="shared" si="344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31" x14ac:dyDescent="0.3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22">
        <f t="shared" si="345"/>
        <v>128.75</v>
      </c>
      <c r="P3678" s="3">
        <f t="shared" si="342"/>
        <v>64.375</v>
      </c>
      <c r="Q3678" s="3" t="str">
        <f t="shared" si="343"/>
        <v>theater</v>
      </c>
      <c r="R3678" s="3" t="str">
        <f t="shared" si="344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1" x14ac:dyDescent="0.3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22">
        <f t="shared" si="345"/>
        <v>102.90416666666667</v>
      </c>
      <c r="P3679" s="3">
        <f t="shared" si="342"/>
        <v>62.052763819095475</v>
      </c>
      <c r="Q3679" s="3" t="str">
        <f t="shared" si="343"/>
        <v>theater</v>
      </c>
      <c r="R3679" s="3" t="str">
        <f t="shared" si="344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1" x14ac:dyDescent="0.3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22">
        <f t="shared" si="345"/>
        <v>102.49999999999999</v>
      </c>
      <c r="P3680" s="3">
        <f t="shared" si="342"/>
        <v>66.129032258064512</v>
      </c>
      <c r="Q3680" s="3" t="str">
        <f t="shared" si="343"/>
        <v>theater</v>
      </c>
      <c r="R3680" s="3" t="str">
        <f t="shared" si="344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31" x14ac:dyDescent="0.3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22">
        <f t="shared" si="345"/>
        <v>110.1</v>
      </c>
      <c r="P3681" s="3">
        <f t="shared" si="342"/>
        <v>73.400000000000006</v>
      </c>
      <c r="Q3681" s="3" t="str">
        <f t="shared" si="343"/>
        <v>theater</v>
      </c>
      <c r="R3681" s="3" t="str">
        <f t="shared" si="344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1" x14ac:dyDescent="0.3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22">
        <f t="shared" si="345"/>
        <v>112.76666666666667</v>
      </c>
      <c r="P3682" s="3">
        <f t="shared" si="342"/>
        <v>99.5</v>
      </c>
      <c r="Q3682" s="3" t="str">
        <f t="shared" si="343"/>
        <v>theater</v>
      </c>
      <c r="R3682" s="3" t="str">
        <f t="shared" si="344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31" x14ac:dyDescent="0.3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22">
        <f t="shared" si="345"/>
        <v>111.9</v>
      </c>
      <c r="P3683" s="3">
        <f t="shared" si="342"/>
        <v>62.166666666666664</v>
      </c>
      <c r="Q3683" s="3" t="str">
        <f t="shared" si="343"/>
        <v>theater</v>
      </c>
      <c r="R3683" s="3" t="str">
        <f t="shared" si="344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31" x14ac:dyDescent="0.3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22">
        <f t="shared" si="345"/>
        <v>139.19999999999999</v>
      </c>
      <c r="P3684" s="3">
        <f t="shared" si="342"/>
        <v>62.328358208955223</v>
      </c>
      <c r="Q3684" s="3" t="str">
        <f t="shared" si="343"/>
        <v>theater</v>
      </c>
      <c r="R3684" s="3" t="str">
        <f t="shared" si="344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31" x14ac:dyDescent="0.3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22">
        <f t="shared" si="345"/>
        <v>110.85714285714286</v>
      </c>
      <c r="P3685" s="3">
        <f t="shared" si="342"/>
        <v>58.787878787878789</v>
      </c>
      <c r="Q3685" s="3" t="str">
        <f t="shared" si="343"/>
        <v>theater</v>
      </c>
      <c r="R3685" s="3" t="str">
        <f t="shared" si="344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31" x14ac:dyDescent="0.3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22">
        <f t="shared" si="345"/>
        <v>139.06666666666666</v>
      </c>
      <c r="P3686" s="3">
        <f t="shared" si="342"/>
        <v>45.347826086956523</v>
      </c>
      <c r="Q3686" s="3" t="str">
        <f t="shared" si="343"/>
        <v>theater</v>
      </c>
      <c r="R3686" s="3" t="str">
        <f t="shared" si="344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31" x14ac:dyDescent="0.3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22">
        <f t="shared" si="345"/>
        <v>105.69999999999999</v>
      </c>
      <c r="P3687" s="3">
        <f t="shared" si="342"/>
        <v>41.944444444444443</v>
      </c>
      <c r="Q3687" s="3" t="str">
        <f t="shared" si="343"/>
        <v>theater</v>
      </c>
      <c r="R3687" s="3" t="str">
        <f t="shared" si="344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31" x14ac:dyDescent="0.3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22">
        <f t="shared" si="345"/>
        <v>101.42857142857142</v>
      </c>
      <c r="P3688" s="3">
        <f t="shared" si="342"/>
        <v>59.166666666666664</v>
      </c>
      <c r="Q3688" s="3" t="str">
        <f t="shared" si="343"/>
        <v>theater</v>
      </c>
      <c r="R3688" s="3" t="str">
        <f t="shared" si="344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31" x14ac:dyDescent="0.3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22">
        <f t="shared" si="345"/>
        <v>100.245</v>
      </c>
      <c r="P3689" s="3">
        <f t="shared" si="342"/>
        <v>200.49</v>
      </c>
      <c r="Q3689" s="3" t="str">
        <f t="shared" si="343"/>
        <v>theater</v>
      </c>
      <c r="R3689" s="3" t="str">
        <f t="shared" si="344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31" x14ac:dyDescent="0.3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22">
        <f t="shared" si="345"/>
        <v>109.16666666666666</v>
      </c>
      <c r="P3690" s="3">
        <f t="shared" si="342"/>
        <v>83.974358974358978</v>
      </c>
      <c r="Q3690" s="3" t="str">
        <f t="shared" si="343"/>
        <v>theater</v>
      </c>
      <c r="R3690" s="3" t="str">
        <f t="shared" si="344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31" x14ac:dyDescent="0.3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22">
        <f t="shared" si="345"/>
        <v>118.33333333333333</v>
      </c>
      <c r="P3691" s="3">
        <f t="shared" si="342"/>
        <v>57.258064516129032</v>
      </c>
      <c r="Q3691" s="3" t="str">
        <f t="shared" si="343"/>
        <v>theater</v>
      </c>
      <c r="R3691" s="3" t="str">
        <f t="shared" si="344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31" x14ac:dyDescent="0.3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22">
        <f t="shared" si="345"/>
        <v>120</v>
      </c>
      <c r="P3692" s="3">
        <f t="shared" si="342"/>
        <v>58.064516129032256</v>
      </c>
      <c r="Q3692" s="3" t="str">
        <f t="shared" si="343"/>
        <v>theater</v>
      </c>
      <c r="R3692" s="3" t="str">
        <f t="shared" si="344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x14ac:dyDescent="0.3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22">
        <f t="shared" si="345"/>
        <v>127.96000000000001</v>
      </c>
      <c r="P3693" s="3">
        <f t="shared" si="342"/>
        <v>186.80291970802921</v>
      </c>
      <c r="Q3693" s="3" t="str">
        <f t="shared" si="343"/>
        <v>theater</v>
      </c>
      <c r="R3693" s="3" t="str">
        <f t="shared" si="344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x14ac:dyDescent="0.3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22">
        <f t="shared" si="345"/>
        <v>126</v>
      </c>
      <c r="P3694" s="3">
        <f t="shared" si="342"/>
        <v>74.117647058823536</v>
      </c>
      <c r="Q3694" s="3" t="str">
        <f t="shared" si="343"/>
        <v>theater</v>
      </c>
      <c r="R3694" s="3" t="str">
        <f t="shared" si="344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31" x14ac:dyDescent="0.3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22">
        <f t="shared" si="345"/>
        <v>129.12912912912913</v>
      </c>
      <c r="P3695" s="3">
        <f t="shared" si="342"/>
        <v>30.714285714285715</v>
      </c>
      <c r="Q3695" s="3" t="str">
        <f t="shared" si="343"/>
        <v>theater</v>
      </c>
      <c r="R3695" s="3" t="str">
        <f t="shared" si="344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31" x14ac:dyDescent="0.3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22">
        <f t="shared" si="345"/>
        <v>107.42857142857143</v>
      </c>
      <c r="P3696" s="3">
        <f t="shared" si="342"/>
        <v>62.666666666666664</v>
      </c>
      <c r="Q3696" s="3" t="str">
        <f t="shared" si="343"/>
        <v>theater</v>
      </c>
      <c r="R3696" s="3" t="str">
        <f t="shared" si="344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31" x14ac:dyDescent="0.3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22">
        <f t="shared" si="345"/>
        <v>100.125</v>
      </c>
      <c r="P3697" s="3">
        <f t="shared" si="342"/>
        <v>121.36363636363636</v>
      </c>
      <c r="Q3697" s="3" t="str">
        <f t="shared" si="343"/>
        <v>theater</v>
      </c>
      <c r="R3697" s="3" t="str">
        <f t="shared" si="344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31" x14ac:dyDescent="0.3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22">
        <f t="shared" si="345"/>
        <v>155</v>
      </c>
      <c r="P3698" s="3">
        <f t="shared" si="342"/>
        <v>39.743589743589745</v>
      </c>
      <c r="Q3698" s="3" t="str">
        <f t="shared" si="343"/>
        <v>theater</v>
      </c>
      <c r="R3698" s="3" t="str">
        <f t="shared" si="344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31" x14ac:dyDescent="0.3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22">
        <f t="shared" si="345"/>
        <v>108</v>
      </c>
      <c r="P3699" s="3">
        <f t="shared" si="342"/>
        <v>72</v>
      </c>
      <c r="Q3699" s="3" t="str">
        <f t="shared" si="343"/>
        <v>theater</v>
      </c>
      <c r="R3699" s="3" t="str">
        <f t="shared" si="344"/>
        <v>plays</v>
      </c>
      <c r="S3699" s="10">
        <f t="shared" si="346"/>
        <v>42479.2575</v>
      </c>
      <c r="T3699" s="10">
        <f t="shared" si="347"/>
        <v>42500.2575</v>
      </c>
    </row>
    <row r="3700" spans="1:20" ht="31" x14ac:dyDescent="0.3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22">
        <f t="shared" si="345"/>
        <v>110.52</v>
      </c>
      <c r="P3700" s="3">
        <f t="shared" si="342"/>
        <v>40.632352941176471</v>
      </c>
      <c r="Q3700" s="3" t="str">
        <f t="shared" si="343"/>
        <v>theater</v>
      </c>
      <c r="R3700" s="3" t="str">
        <f t="shared" si="344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31" x14ac:dyDescent="0.3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22">
        <f t="shared" si="345"/>
        <v>100.8</v>
      </c>
      <c r="P3701" s="3">
        <f t="shared" si="342"/>
        <v>63</v>
      </c>
      <c r="Q3701" s="3" t="str">
        <f t="shared" si="343"/>
        <v>theater</v>
      </c>
      <c r="R3701" s="3" t="str">
        <f t="shared" si="344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x14ac:dyDescent="0.3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22">
        <f t="shared" si="345"/>
        <v>121.2</v>
      </c>
      <c r="P3702" s="3">
        <f t="shared" si="342"/>
        <v>33.666666666666664</v>
      </c>
      <c r="Q3702" s="3" t="str">
        <f t="shared" si="343"/>
        <v>theater</v>
      </c>
      <c r="R3702" s="3" t="str">
        <f t="shared" si="344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31" x14ac:dyDescent="0.3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22">
        <f t="shared" si="345"/>
        <v>100.33333333333334</v>
      </c>
      <c r="P3703" s="3">
        <f t="shared" si="342"/>
        <v>38.589743589743591</v>
      </c>
      <c r="Q3703" s="3" t="str">
        <f t="shared" si="343"/>
        <v>theater</v>
      </c>
      <c r="R3703" s="3" t="str">
        <f t="shared" si="344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31" x14ac:dyDescent="0.3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22">
        <f t="shared" si="345"/>
        <v>109.16666666666666</v>
      </c>
      <c r="P3704" s="3">
        <f t="shared" si="342"/>
        <v>155.95238095238096</v>
      </c>
      <c r="Q3704" s="3" t="str">
        <f t="shared" si="343"/>
        <v>theater</v>
      </c>
      <c r="R3704" s="3" t="str">
        <f t="shared" si="344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31" x14ac:dyDescent="0.3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22">
        <f t="shared" si="345"/>
        <v>123.42857142857142</v>
      </c>
      <c r="P3705" s="3">
        <f t="shared" si="342"/>
        <v>43.2</v>
      </c>
      <c r="Q3705" s="3" t="str">
        <f t="shared" si="343"/>
        <v>theater</v>
      </c>
      <c r="R3705" s="3" t="str">
        <f t="shared" si="344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31" x14ac:dyDescent="0.3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22">
        <f t="shared" si="345"/>
        <v>136.33666666666667</v>
      </c>
      <c r="P3706" s="3">
        <f t="shared" si="342"/>
        <v>15.148518518518518</v>
      </c>
      <c r="Q3706" s="3" t="str">
        <f t="shared" si="343"/>
        <v>theater</v>
      </c>
      <c r="R3706" s="3" t="str">
        <f t="shared" si="344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31" x14ac:dyDescent="0.3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22">
        <f t="shared" si="345"/>
        <v>103.46657233816768</v>
      </c>
      <c r="P3707" s="3">
        <f t="shared" si="342"/>
        <v>83.571428571428569</v>
      </c>
      <c r="Q3707" s="3" t="str">
        <f t="shared" si="343"/>
        <v>theater</v>
      </c>
      <c r="R3707" s="3" t="str">
        <f t="shared" si="344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31" x14ac:dyDescent="0.3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22">
        <f t="shared" si="345"/>
        <v>121.33333333333334</v>
      </c>
      <c r="P3708" s="3">
        <f t="shared" si="342"/>
        <v>140</v>
      </c>
      <c r="Q3708" s="3" t="str">
        <f t="shared" si="343"/>
        <v>theater</v>
      </c>
      <c r="R3708" s="3" t="str">
        <f t="shared" si="344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1" x14ac:dyDescent="0.3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22">
        <f t="shared" si="345"/>
        <v>186</v>
      </c>
      <c r="P3709" s="3">
        <f t="shared" si="342"/>
        <v>80.869565217391298</v>
      </c>
      <c r="Q3709" s="3" t="str">
        <f t="shared" si="343"/>
        <v>theater</v>
      </c>
      <c r="R3709" s="3" t="str">
        <f t="shared" si="344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31" x14ac:dyDescent="0.3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22">
        <f t="shared" si="345"/>
        <v>300</v>
      </c>
      <c r="P3710" s="3">
        <f t="shared" si="342"/>
        <v>53.846153846153847</v>
      </c>
      <c r="Q3710" s="3" t="str">
        <f t="shared" si="343"/>
        <v>theater</v>
      </c>
      <c r="R3710" s="3" t="str">
        <f t="shared" si="344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31" x14ac:dyDescent="0.3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22">
        <f t="shared" si="345"/>
        <v>108.25</v>
      </c>
      <c r="P3711" s="3">
        <f t="shared" si="342"/>
        <v>30.928571428571427</v>
      </c>
      <c r="Q3711" s="3" t="str">
        <f t="shared" si="343"/>
        <v>theater</v>
      </c>
      <c r="R3711" s="3" t="str">
        <f t="shared" si="344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x14ac:dyDescent="0.3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22">
        <f t="shared" si="345"/>
        <v>141.15384615384616</v>
      </c>
      <c r="P3712" s="3">
        <f t="shared" si="342"/>
        <v>67.962962962962962</v>
      </c>
      <c r="Q3712" s="3" t="str">
        <f t="shared" si="343"/>
        <v>theater</v>
      </c>
      <c r="R3712" s="3" t="str">
        <f t="shared" si="344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x14ac:dyDescent="0.3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22">
        <f t="shared" si="345"/>
        <v>113.99999999999999</v>
      </c>
      <c r="P3713" s="3">
        <f t="shared" si="342"/>
        <v>27.142857142857142</v>
      </c>
      <c r="Q3713" s="3" t="str">
        <f t="shared" si="343"/>
        <v>theater</v>
      </c>
      <c r="R3713" s="3" t="str">
        <f t="shared" si="344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31" x14ac:dyDescent="0.3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22">
        <f t="shared" si="345"/>
        <v>153.73333333333335</v>
      </c>
      <c r="P3714" s="3">
        <f t="shared" ref="P3714:P3777" si="348">E3714/L3714</f>
        <v>110.86538461538461</v>
      </c>
      <c r="Q3714" s="3" t="str">
        <f t="shared" ref="Q3714:Q3777" si="349">LEFT(N3714,FIND("/",N3714)-1)</f>
        <v>theater</v>
      </c>
      <c r="R3714" s="3" t="str">
        <f t="shared" ref="R3714:R3777" si="350">RIGHT(N3714,LEN(N3714)-SEARCH("/",N3714))</f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31" x14ac:dyDescent="0.3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22">
        <f t="shared" ref="O3715:O3778" si="351">E3715/D3715*100</f>
        <v>101.49999999999999</v>
      </c>
      <c r="P3715" s="3">
        <f t="shared" si="348"/>
        <v>106.84210526315789</v>
      </c>
      <c r="Q3715" s="3" t="str">
        <f t="shared" si="349"/>
        <v>theater</v>
      </c>
      <c r="R3715" s="3" t="str">
        <f t="shared" si="350"/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31" x14ac:dyDescent="0.3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22">
        <f t="shared" si="351"/>
        <v>102.35000000000001</v>
      </c>
      <c r="P3716" s="3">
        <f t="shared" si="348"/>
        <v>105.51546391752578</v>
      </c>
      <c r="Q3716" s="3" t="str">
        <f t="shared" si="349"/>
        <v>theater</v>
      </c>
      <c r="R3716" s="3" t="str">
        <f t="shared" si="350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31" x14ac:dyDescent="0.3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22">
        <f t="shared" si="351"/>
        <v>102.57142857142858</v>
      </c>
      <c r="P3717" s="3">
        <f t="shared" si="348"/>
        <v>132.96296296296296</v>
      </c>
      <c r="Q3717" s="3" t="str">
        <f t="shared" si="349"/>
        <v>theater</v>
      </c>
      <c r="R3717" s="3" t="str">
        <f t="shared" si="350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31" x14ac:dyDescent="0.3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22">
        <f t="shared" si="351"/>
        <v>155.75</v>
      </c>
      <c r="P3718" s="3">
        <f t="shared" si="348"/>
        <v>51.916666666666664</v>
      </c>
      <c r="Q3718" s="3" t="str">
        <f t="shared" si="349"/>
        <v>theater</v>
      </c>
      <c r="R3718" s="3" t="str">
        <f t="shared" si="350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31" x14ac:dyDescent="0.3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22">
        <f t="shared" si="351"/>
        <v>100.75</v>
      </c>
      <c r="P3719" s="3">
        <f t="shared" si="348"/>
        <v>310</v>
      </c>
      <c r="Q3719" s="3" t="str">
        <f t="shared" si="349"/>
        <v>theater</v>
      </c>
      <c r="R3719" s="3" t="str">
        <f t="shared" si="350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31" x14ac:dyDescent="0.3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22">
        <f t="shared" si="351"/>
        <v>239.4</v>
      </c>
      <c r="P3720" s="3">
        <f t="shared" si="348"/>
        <v>26.021739130434781</v>
      </c>
      <c r="Q3720" s="3" t="str">
        <f t="shared" si="349"/>
        <v>theater</v>
      </c>
      <c r="R3720" s="3" t="str">
        <f t="shared" si="350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x14ac:dyDescent="0.3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22">
        <f t="shared" si="351"/>
        <v>210</v>
      </c>
      <c r="P3721" s="3">
        <f t="shared" si="348"/>
        <v>105</v>
      </c>
      <c r="Q3721" s="3" t="str">
        <f t="shared" si="349"/>
        <v>theater</v>
      </c>
      <c r="R3721" s="3" t="str">
        <f t="shared" si="350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x14ac:dyDescent="0.3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22">
        <f t="shared" si="351"/>
        <v>104.51515151515152</v>
      </c>
      <c r="P3722" s="3">
        <f t="shared" si="348"/>
        <v>86.224999999999994</v>
      </c>
      <c r="Q3722" s="3" t="str">
        <f t="shared" si="349"/>
        <v>theater</v>
      </c>
      <c r="R3722" s="3" t="str">
        <f t="shared" si="350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31" x14ac:dyDescent="0.3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22">
        <f t="shared" si="351"/>
        <v>100.8</v>
      </c>
      <c r="P3723" s="3">
        <f t="shared" si="348"/>
        <v>114.54545454545455</v>
      </c>
      <c r="Q3723" s="3" t="str">
        <f t="shared" si="349"/>
        <v>theater</v>
      </c>
      <c r="R3723" s="3" t="str">
        <f t="shared" si="350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31" x14ac:dyDescent="0.3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22">
        <f t="shared" si="351"/>
        <v>111.20000000000002</v>
      </c>
      <c r="P3724" s="3">
        <f t="shared" si="348"/>
        <v>47.657142857142858</v>
      </c>
      <c r="Q3724" s="3" t="str">
        <f t="shared" si="349"/>
        <v>theater</v>
      </c>
      <c r="R3724" s="3" t="str">
        <f t="shared" si="350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x14ac:dyDescent="0.3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22">
        <f t="shared" si="351"/>
        <v>102.04444444444445</v>
      </c>
      <c r="P3725" s="3">
        <f t="shared" si="348"/>
        <v>72.888888888888886</v>
      </c>
      <c r="Q3725" s="3" t="str">
        <f t="shared" si="349"/>
        <v>theater</v>
      </c>
      <c r="R3725" s="3" t="str">
        <f t="shared" si="350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31" x14ac:dyDescent="0.3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22">
        <f t="shared" si="351"/>
        <v>102.54767441860466</v>
      </c>
      <c r="P3726" s="3">
        <f t="shared" si="348"/>
        <v>49.545505617977533</v>
      </c>
      <c r="Q3726" s="3" t="str">
        <f t="shared" si="349"/>
        <v>theater</v>
      </c>
      <c r="R3726" s="3" t="str">
        <f t="shared" si="350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31" x14ac:dyDescent="0.3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22">
        <f t="shared" si="351"/>
        <v>127</v>
      </c>
      <c r="P3727" s="3">
        <f t="shared" si="348"/>
        <v>25.4</v>
      </c>
      <c r="Q3727" s="3" t="str">
        <f t="shared" si="349"/>
        <v>theater</v>
      </c>
      <c r="R3727" s="3" t="str">
        <f t="shared" si="350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31" x14ac:dyDescent="0.3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22">
        <f t="shared" si="351"/>
        <v>338.70588235294122</v>
      </c>
      <c r="P3728" s="3">
        <f t="shared" si="348"/>
        <v>62.586956521739133</v>
      </c>
      <c r="Q3728" s="3" t="str">
        <f t="shared" si="349"/>
        <v>theater</v>
      </c>
      <c r="R3728" s="3" t="str">
        <f t="shared" si="350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31" x14ac:dyDescent="0.3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22">
        <f t="shared" si="351"/>
        <v>100.75</v>
      </c>
      <c r="P3729" s="3">
        <f t="shared" si="348"/>
        <v>61.060606060606062</v>
      </c>
      <c r="Q3729" s="3" t="str">
        <f t="shared" si="349"/>
        <v>theater</v>
      </c>
      <c r="R3729" s="3" t="str">
        <f t="shared" si="350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1" x14ac:dyDescent="0.3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22">
        <f t="shared" si="351"/>
        <v>9.31</v>
      </c>
      <c r="P3730" s="3">
        <f t="shared" si="348"/>
        <v>60.064516129032256</v>
      </c>
      <c r="Q3730" s="3" t="str">
        <f t="shared" si="349"/>
        <v>theater</v>
      </c>
      <c r="R3730" s="3" t="str">
        <f t="shared" si="350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31" x14ac:dyDescent="0.3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22">
        <f t="shared" si="351"/>
        <v>7.24</v>
      </c>
      <c r="P3731" s="3">
        <f t="shared" si="348"/>
        <v>72.400000000000006</v>
      </c>
      <c r="Q3731" s="3" t="str">
        <f t="shared" si="349"/>
        <v>theater</v>
      </c>
      <c r="R3731" s="3" t="str">
        <f t="shared" si="350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31" x14ac:dyDescent="0.3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22">
        <f t="shared" si="351"/>
        <v>10</v>
      </c>
      <c r="P3732" s="3">
        <f t="shared" si="348"/>
        <v>100</v>
      </c>
      <c r="Q3732" s="3" t="str">
        <f t="shared" si="349"/>
        <v>theater</v>
      </c>
      <c r="R3732" s="3" t="str">
        <f t="shared" si="350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31" x14ac:dyDescent="0.3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22">
        <f t="shared" si="351"/>
        <v>11.272727272727273</v>
      </c>
      <c r="P3733" s="3">
        <f t="shared" si="348"/>
        <v>51.666666666666664</v>
      </c>
      <c r="Q3733" s="3" t="str">
        <f t="shared" si="349"/>
        <v>theater</v>
      </c>
      <c r="R3733" s="3" t="str">
        <f t="shared" si="350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1" x14ac:dyDescent="0.3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22">
        <f t="shared" si="351"/>
        <v>15.411764705882353</v>
      </c>
      <c r="P3734" s="3">
        <f t="shared" si="348"/>
        <v>32.75</v>
      </c>
      <c r="Q3734" s="3" t="str">
        <f t="shared" si="349"/>
        <v>theater</v>
      </c>
      <c r="R3734" s="3" t="str">
        <f t="shared" si="350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31" x14ac:dyDescent="0.3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22">
        <f t="shared" si="351"/>
        <v>0</v>
      </c>
      <c r="P3735" s="3" t="e">
        <f t="shared" si="348"/>
        <v>#DIV/0!</v>
      </c>
      <c r="Q3735" s="3" t="str">
        <f t="shared" si="349"/>
        <v>theater</v>
      </c>
      <c r="R3735" s="3" t="str">
        <f t="shared" si="350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31" x14ac:dyDescent="0.3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22">
        <f t="shared" si="351"/>
        <v>28.466666666666669</v>
      </c>
      <c r="P3736" s="3">
        <f t="shared" si="348"/>
        <v>61</v>
      </c>
      <c r="Q3736" s="3" t="str">
        <f t="shared" si="349"/>
        <v>theater</v>
      </c>
      <c r="R3736" s="3" t="str">
        <f t="shared" si="350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1" x14ac:dyDescent="0.3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22">
        <f t="shared" si="351"/>
        <v>13.333333333333334</v>
      </c>
      <c r="P3737" s="3">
        <f t="shared" si="348"/>
        <v>10</v>
      </c>
      <c r="Q3737" s="3" t="str">
        <f t="shared" si="349"/>
        <v>theater</v>
      </c>
      <c r="R3737" s="3" t="str">
        <f t="shared" si="350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31" x14ac:dyDescent="0.3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22">
        <f t="shared" si="351"/>
        <v>0.66666666666666674</v>
      </c>
      <c r="P3738" s="3">
        <f t="shared" si="348"/>
        <v>10</v>
      </c>
      <c r="Q3738" s="3" t="str">
        <f t="shared" si="349"/>
        <v>theater</v>
      </c>
      <c r="R3738" s="3" t="str">
        <f t="shared" si="350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1" x14ac:dyDescent="0.3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22">
        <f t="shared" si="351"/>
        <v>21.428571428571427</v>
      </c>
      <c r="P3739" s="3">
        <f t="shared" si="348"/>
        <v>37.5</v>
      </c>
      <c r="Q3739" s="3" t="str">
        <f t="shared" si="349"/>
        <v>theater</v>
      </c>
      <c r="R3739" s="3" t="str">
        <f t="shared" si="350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1" x14ac:dyDescent="0.3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22">
        <f t="shared" si="351"/>
        <v>18</v>
      </c>
      <c r="P3740" s="3">
        <f t="shared" si="348"/>
        <v>45</v>
      </c>
      <c r="Q3740" s="3" t="str">
        <f t="shared" si="349"/>
        <v>theater</v>
      </c>
      <c r="R3740" s="3" t="str">
        <f t="shared" si="350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31" x14ac:dyDescent="0.3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22">
        <f t="shared" si="351"/>
        <v>20.125</v>
      </c>
      <c r="P3741" s="3">
        <f t="shared" si="348"/>
        <v>100.625</v>
      </c>
      <c r="Q3741" s="3" t="str">
        <f t="shared" si="349"/>
        <v>theater</v>
      </c>
      <c r="R3741" s="3" t="str">
        <f t="shared" si="350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31" x14ac:dyDescent="0.3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22">
        <f t="shared" si="351"/>
        <v>17.899999999999999</v>
      </c>
      <c r="P3742" s="3">
        <f t="shared" si="348"/>
        <v>25.571428571428573</v>
      </c>
      <c r="Q3742" s="3" t="str">
        <f t="shared" si="349"/>
        <v>theater</v>
      </c>
      <c r="R3742" s="3" t="str">
        <f t="shared" si="350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31" x14ac:dyDescent="0.3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22">
        <f t="shared" si="351"/>
        <v>0</v>
      </c>
      <c r="P3743" s="3" t="e">
        <f t="shared" si="348"/>
        <v>#DIV/0!</v>
      </c>
      <c r="Q3743" s="3" t="str">
        <f t="shared" si="349"/>
        <v>theater</v>
      </c>
      <c r="R3743" s="3" t="str">
        <f t="shared" si="350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31" x14ac:dyDescent="0.3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22">
        <f t="shared" si="351"/>
        <v>2</v>
      </c>
      <c r="P3744" s="3">
        <f t="shared" si="348"/>
        <v>25</v>
      </c>
      <c r="Q3744" s="3" t="str">
        <f t="shared" si="349"/>
        <v>theater</v>
      </c>
      <c r="R3744" s="3" t="str">
        <f t="shared" si="350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1" x14ac:dyDescent="0.3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22">
        <f t="shared" si="351"/>
        <v>0</v>
      </c>
      <c r="P3745" s="3" t="e">
        <f t="shared" si="348"/>
        <v>#DIV/0!</v>
      </c>
      <c r="Q3745" s="3" t="str">
        <f t="shared" si="349"/>
        <v>theater</v>
      </c>
      <c r="R3745" s="3" t="str">
        <f t="shared" si="350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31" x14ac:dyDescent="0.3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22">
        <f t="shared" si="351"/>
        <v>0</v>
      </c>
      <c r="P3746" s="3" t="e">
        <f t="shared" si="348"/>
        <v>#DIV/0!</v>
      </c>
      <c r="Q3746" s="3" t="str">
        <f t="shared" si="349"/>
        <v>theater</v>
      </c>
      <c r="R3746" s="3" t="str">
        <f t="shared" si="350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31" x14ac:dyDescent="0.3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22">
        <f t="shared" si="351"/>
        <v>10</v>
      </c>
      <c r="P3747" s="3">
        <f t="shared" si="348"/>
        <v>10</v>
      </c>
      <c r="Q3747" s="3" t="str">
        <f t="shared" si="349"/>
        <v>theater</v>
      </c>
      <c r="R3747" s="3" t="str">
        <f t="shared" si="350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3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22">
        <f t="shared" si="351"/>
        <v>2.3764705882352941</v>
      </c>
      <c r="P3748" s="3">
        <f t="shared" si="348"/>
        <v>202</v>
      </c>
      <c r="Q3748" s="3" t="str">
        <f t="shared" si="349"/>
        <v>theater</v>
      </c>
      <c r="R3748" s="3" t="str">
        <f t="shared" si="350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1" x14ac:dyDescent="0.3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22">
        <f t="shared" si="351"/>
        <v>1</v>
      </c>
      <c r="P3749" s="3">
        <f t="shared" si="348"/>
        <v>25</v>
      </c>
      <c r="Q3749" s="3" t="str">
        <f t="shared" si="349"/>
        <v>theater</v>
      </c>
      <c r="R3749" s="3" t="str">
        <f t="shared" si="350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31" x14ac:dyDescent="0.3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22">
        <f t="shared" si="351"/>
        <v>103.52</v>
      </c>
      <c r="P3750" s="3">
        <f t="shared" si="348"/>
        <v>99.538461538461533</v>
      </c>
      <c r="Q3750" s="3" t="str">
        <f t="shared" si="349"/>
        <v>theater</v>
      </c>
      <c r="R3750" s="3" t="str">
        <f t="shared" si="350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31" x14ac:dyDescent="0.3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22">
        <f t="shared" si="351"/>
        <v>105</v>
      </c>
      <c r="P3751" s="3">
        <f t="shared" si="348"/>
        <v>75</v>
      </c>
      <c r="Q3751" s="3" t="str">
        <f t="shared" si="349"/>
        <v>theater</v>
      </c>
      <c r="R3751" s="3" t="str">
        <f t="shared" si="350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3" x14ac:dyDescent="0.3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22">
        <f t="shared" si="351"/>
        <v>100.44999999999999</v>
      </c>
      <c r="P3752" s="3">
        <f t="shared" si="348"/>
        <v>215.25</v>
      </c>
      <c r="Q3752" s="3" t="str">
        <f t="shared" si="349"/>
        <v>theater</v>
      </c>
      <c r="R3752" s="3" t="str">
        <f t="shared" si="350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31" x14ac:dyDescent="0.3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22">
        <f t="shared" si="351"/>
        <v>132.6</v>
      </c>
      <c r="P3753" s="3">
        <f t="shared" si="348"/>
        <v>120.54545454545455</v>
      </c>
      <c r="Q3753" s="3" t="str">
        <f t="shared" si="349"/>
        <v>theater</v>
      </c>
      <c r="R3753" s="3" t="str">
        <f t="shared" si="350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31" x14ac:dyDescent="0.3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22">
        <f t="shared" si="351"/>
        <v>112.99999999999999</v>
      </c>
      <c r="P3754" s="3">
        <f t="shared" si="348"/>
        <v>37.666666666666664</v>
      </c>
      <c r="Q3754" s="3" t="str">
        <f t="shared" si="349"/>
        <v>theater</v>
      </c>
      <c r="R3754" s="3" t="str">
        <f t="shared" si="350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31" x14ac:dyDescent="0.3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22">
        <f t="shared" si="351"/>
        <v>103.34</v>
      </c>
      <c r="P3755" s="3">
        <f t="shared" si="348"/>
        <v>172.23333333333332</v>
      </c>
      <c r="Q3755" s="3" t="str">
        <f t="shared" si="349"/>
        <v>theater</v>
      </c>
      <c r="R3755" s="3" t="str">
        <f t="shared" si="350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31" x14ac:dyDescent="0.3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22">
        <f t="shared" si="351"/>
        <v>120</v>
      </c>
      <c r="P3756" s="3">
        <f t="shared" si="348"/>
        <v>111.11111111111111</v>
      </c>
      <c r="Q3756" s="3" t="str">
        <f t="shared" si="349"/>
        <v>theater</v>
      </c>
      <c r="R3756" s="3" t="str">
        <f t="shared" si="350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31" x14ac:dyDescent="0.3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22">
        <f t="shared" si="351"/>
        <v>129.63636363636363</v>
      </c>
      <c r="P3757" s="3">
        <f t="shared" si="348"/>
        <v>25.464285714285715</v>
      </c>
      <c r="Q3757" s="3" t="str">
        <f t="shared" si="349"/>
        <v>theater</v>
      </c>
      <c r="R3757" s="3" t="str">
        <f t="shared" si="350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31" x14ac:dyDescent="0.3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22">
        <f t="shared" si="351"/>
        <v>101.11111111111111</v>
      </c>
      <c r="P3758" s="3">
        <f t="shared" si="348"/>
        <v>267.64705882352939</v>
      </c>
      <c r="Q3758" s="3" t="str">
        <f t="shared" si="349"/>
        <v>theater</v>
      </c>
      <c r="R3758" s="3" t="str">
        <f t="shared" si="350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31" x14ac:dyDescent="0.3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22">
        <f t="shared" si="351"/>
        <v>108.51428571428572</v>
      </c>
      <c r="P3759" s="3">
        <f t="shared" si="348"/>
        <v>75.959999999999994</v>
      </c>
      <c r="Q3759" s="3" t="str">
        <f t="shared" si="349"/>
        <v>theater</v>
      </c>
      <c r="R3759" s="3" t="str">
        <f t="shared" si="350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x14ac:dyDescent="0.3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22">
        <f t="shared" si="351"/>
        <v>102.33333333333334</v>
      </c>
      <c r="P3760" s="3">
        <f t="shared" si="348"/>
        <v>59.03846153846154</v>
      </c>
      <c r="Q3760" s="3" t="str">
        <f t="shared" si="349"/>
        <v>theater</v>
      </c>
      <c r="R3760" s="3" t="str">
        <f t="shared" si="350"/>
        <v>musical</v>
      </c>
      <c r="S3760" s="10">
        <f t="shared" si="352"/>
        <v>41747.263171296298</v>
      </c>
      <c r="T3760" s="10">
        <f t="shared" si="353"/>
        <v>41778</v>
      </c>
    </row>
    <row r="3761" spans="1:20" x14ac:dyDescent="0.3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22">
        <f t="shared" si="351"/>
        <v>110.24425000000002</v>
      </c>
      <c r="P3761" s="3">
        <f t="shared" si="348"/>
        <v>50.111022727272733</v>
      </c>
      <c r="Q3761" s="3" t="str">
        <f t="shared" si="349"/>
        <v>theater</v>
      </c>
      <c r="R3761" s="3" t="str">
        <f t="shared" si="350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31" x14ac:dyDescent="0.3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22">
        <f t="shared" si="351"/>
        <v>101.0154</v>
      </c>
      <c r="P3762" s="3">
        <f t="shared" si="348"/>
        <v>55.502967032967035</v>
      </c>
      <c r="Q3762" s="3" t="str">
        <f t="shared" si="349"/>
        <v>theater</v>
      </c>
      <c r="R3762" s="3" t="str">
        <f t="shared" si="350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31" x14ac:dyDescent="0.3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22">
        <f t="shared" si="351"/>
        <v>100</v>
      </c>
      <c r="P3763" s="3">
        <f t="shared" si="348"/>
        <v>166.66666666666666</v>
      </c>
      <c r="Q3763" s="3" t="str">
        <f t="shared" si="349"/>
        <v>theater</v>
      </c>
      <c r="R3763" s="3" t="str">
        <f t="shared" si="350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31" x14ac:dyDescent="0.3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22">
        <f t="shared" si="351"/>
        <v>106.24</v>
      </c>
      <c r="P3764" s="3">
        <f t="shared" si="348"/>
        <v>47.428571428571431</v>
      </c>
      <c r="Q3764" s="3" t="str">
        <f t="shared" si="349"/>
        <v>theater</v>
      </c>
      <c r="R3764" s="3" t="str">
        <f t="shared" si="350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x14ac:dyDescent="0.3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22">
        <f t="shared" si="351"/>
        <v>100</v>
      </c>
      <c r="P3765" s="3">
        <f t="shared" si="348"/>
        <v>64.935064935064929</v>
      </c>
      <c r="Q3765" s="3" t="str">
        <f t="shared" si="349"/>
        <v>theater</v>
      </c>
      <c r="R3765" s="3" t="str">
        <f t="shared" si="350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31" x14ac:dyDescent="0.3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22">
        <f t="shared" si="351"/>
        <v>100</v>
      </c>
      <c r="P3766" s="3">
        <f t="shared" si="348"/>
        <v>55.555555555555557</v>
      </c>
      <c r="Q3766" s="3" t="str">
        <f t="shared" si="349"/>
        <v>theater</v>
      </c>
      <c r="R3766" s="3" t="str">
        <f t="shared" si="350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31" x14ac:dyDescent="0.3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22">
        <f t="shared" si="351"/>
        <v>113.45714285714286</v>
      </c>
      <c r="P3767" s="3">
        <f t="shared" si="348"/>
        <v>74.224299065420567</v>
      </c>
      <c r="Q3767" s="3" t="str">
        <f t="shared" si="349"/>
        <v>theater</v>
      </c>
      <c r="R3767" s="3" t="str">
        <f t="shared" si="350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1" x14ac:dyDescent="0.3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22">
        <f t="shared" si="351"/>
        <v>102.65010000000001</v>
      </c>
      <c r="P3768" s="3">
        <f t="shared" si="348"/>
        <v>106.9271875</v>
      </c>
      <c r="Q3768" s="3" t="str">
        <f t="shared" si="349"/>
        <v>theater</v>
      </c>
      <c r="R3768" s="3" t="str">
        <f t="shared" si="350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31" x14ac:dyDescent="0.3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22">
        <f t="shared" si="351"/>
        <v>116.75</v>
      </c>
      <c r="P3769" s="3">
        <f t="shared" si="348"/>
        <v>41.696428571428569</v>
      </c>
      <c r="Q3769" s="3" t="str">
        <f t="shared" si="349"/>
        <v>theater</v>
      </c>
      <c r="R3769" s="3" t="str">
        <f t="shared" si="350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31" x14ac:dyDescent="0.3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22">
        <f t="shared" si="351"/>
        <v>107.65274999999998</v>
      </c>
      <c r="P3770" s="3">
        <f t="shared" si="348"/>
        <v>74.243275862068955</v>
      </c>
      <c r="Q3770" s="3" t="str">
        <f t="shared" si="349"/>
        <v>theater</v>
      </c>
      <c r="R3770" s="3" t="str">
        <f t="shared" si="350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31" x14ac:dyDescent="0.3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22">
        <f t="shared" si="351"/>
        <v>100</v>
      </c>
      <c r="P3771" s="3">
        <f t="shared" si="348"/>
        <v>73.333333333333329</v>
      </c>
      <c r="Q3771" s="3" t="str">
        <f t="shared" si="349"/>
        <v>theater</v>
      </c>
      <c r="R3771" s="3" t="str">
        <f t="shared" si="350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31" x14ac:dyDescent="0.3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22">
        <f t="shared" si="351"/>
        <v>100</v>
      </c>
      <c r="P3772" s="3">
        <f t="shared" si="348"/>
        <v>100</v>
      </c>
      <c r="Q3772" s="3" t="str">
        <f t="shared" si="349"/>
        <v>theater</v>
      </c>
      <c r="R3772" s="3" t="str">
        <f t="shared" si="350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x14ac:dyDescent="0.3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22">
        <f t="shared" si="351"/>
        <v>146</v>
      </c>
      <c r="P3773" s="3">
        <f t="shared" si="348"/>
        <v>38.421052631578945</v>
      </c>
      <c r="Q3773" s="3" t="str">
        <f t="shared" si="349"/>
        <v>theater</v>
      </c>
      <c r="R3773" s="3" t="str">
        <f t="shared" si="350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31" x14ac:dyDescent="0.3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22">
        <f t="shared" si="351"/>
        <v>110.2</v>
      </c>
      <c r="P3774" s="3">
        <f t="shared" si="348"/>
        <v>166.96969696969697</v>
      </c>
      <c r="Q3774" s="3" t="str">
        <f t="shared" si="349"/>
        <v>theater</v>
      </c>
      <c r="R3774" s="3" t="str">
        <f t="shared" si="350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x14ac:dyDescent="0.3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22">
        <f t="shared" si="351"/>
        <v>108.2</v>
      </c>
      <c r="P3775" s="3">
        <f t="shared" si="348"/>
        <v>94.912280701754383</v>
      </c>
      <c r="Q3775" s="3" t="str">
        <f t="shared" si="349"/>
        <v>theater</v>
      </c>
      <c r="R3775" s="3" t="str">
        <f t="shared" si="350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31" x14ac:dyDescent="0.3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22">
        <f t="shared" si="351"/>
        <v>100</v>
      </c>
      <c r="P3776" s="3">
        <f t="shared" si="348"/>
        <v>100</v>
      </c>
      <c r="Q3776" s="3" t="str">
        <f t="shared" si="349"/>
        <v>theater</v>
      </c>
      <c r="R3776" s="3" t="str">
        <f t="shared" si="350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31" x14ac:dyDescent="0.3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22">
        <f t="shared" si="351"/>
        <v>100.25</v>
      </c>
      <c r="P3777" s="3">
        <f t="shared" si="348"/>
        <v>143.21428571428572</v>
      </c>
      <c r="Q3777" s="3" t="str">
        <f t="shared" si="349"/>
        <v>theater</v>
      </c>
      <c r="R3777" s="3" t="str">
        <f t="shared" si="350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31" x14ac:dyDescent="0.3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22">
        <f t="shared" si="351"/>
        <v>106.71250000000001</v>
      </c>
      <c r="P3778" s="3">
        <f t="shared" ref="P3778:P3841" si="354">E3778/L3778</f>
        <v>90.819148936170208</v>
      </c>
      <c r="Q3778" s="3" t="str">
        <f t="shared" ref="Q3778:Q3841" si="355">LEFT(N3778,FIND("/",N3778)-1)</f>
        <v>theater</v>
      </c>
      <c r="R3778" s="3" t="str">
        <f t="shared" ref="R3778:R3841" si="356">RIGHT(N3778,LEN(N3778)-SEARCH("/",N3778))</f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31" x14ac:dyDescent="0.3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22">
        <f t="shared" ref="O3779:O3842" si="357">E3779/D3779*100</f>
        <v>143.19999999999999</v>
      </c>
      <c r="P3779" s="3">
        <f t="shared" si="354"/>
        <v>48.542372881355931</v>
      </c>
      <c r="Q3779" s="3" t="str">
        <f t="shared" si="355"/>
        <v>theater</v>
      </c>
      <c r="R3779" s="3" t="str">
        <f t="shared" si="356"/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x14ac:dyDescent="0.3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22">
        <f t="shared" si="357"/>
        <v>105.04166666666667</v>
      </c>
      <c r="P3780" s="3">
        <f t="shared" si="354"/>
        <v>70.027777777777771</v>
      </c>
      <c r="Q3780" s="3" t="str">
        <f t="shared" si="355"/>
        <v>theater</v>
      </c>
      <c r="R3780" s="3" t="str">
        <f t="shared" si="356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x14ac:dyDescent="0.3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22">
        <f t="shared" si="357"/>
        <v>103.98</v>
      </c>
      <c r="P3781" s="3">
        <f t="shared" si="354"/>
        <v>135.62608695652173</v>
      </c>
      <c r="Q3781" s="3" t="str">
        <f t="shared" si="355"/>
        <v>theater</v>
      </c>
      <c r="R3781" s="3" t="str">
        <f t="shared" si="356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31" x14ac:dyDescent="0.3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22">
        <f t="shared" si="357"/>
        <v>120</v>
      </c>
      <c r="P3782" s="3">
        <f t="shared" si="354"/>
        <v>100</v>
      </c>
      <c r="Q3782" s="3" t="str">
        <f t="shared" si="355"/>
        <v>theater</v>
      </c>
      <c r="R3782" s="3" t="str">
        <f t="shared" si="356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31" x14ac:dyDescent="0.3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22">
        <f t="shared" si="357"/>
        <v>109.66666666666667</v>
      </c>
      <c r="P3783" s="3">
        <f t="shared" si="354"/>
        <v>94.90384615384616</v>
      </c>
      <c r="Q3783" s="3" t="str">
        <f t="shared" si="355"/>
        <v>theater</v>
      </c>
      <c r="R3783" s="3" t="str">
        <f t="shared" si="356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31" x14ac:dyDescent="0.3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22">
        <f t="shared" si="357"/>
        <v>101.75</v>
      </c>
      <c r="P3784" s="3">
        <f t="shared" si="354"/>
        <v>75.370370370370367</v>
      </c>
      <c r="Q3784" s="3" t="str">
        <f t="shared" si="355"/>
        <v>theater</v>
      </c>
      <c r="R3784" s="3" t="str">
        <f t="shared" si="356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31" x14ac:dyDescent="0.3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22">
        <f t="shared" si="357"/>
        <v>128.91666666666666</v>
      </c>
      <c r="P3785" s="3">
        <f t="shared" si="354"/>
        <v>64.458333333333329</v>
      </c>
      <c r="Q3785" s="3" t="str">
        <f t="shared" si="355"/>
        <v>theater</v>
      </c>
      <c r="R3785" s="3" t="str">
        <f t="shared" si="356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31" x14ac:dyDescent="0.3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22">
        <f t="shared" si="357"/>
        <v>114.99999999999999</v>
      </c>
      <c r="P3786" s="3">
        <f t="shared" si="354"/>
        <v>115</v>
      </c>
      <c r="Q3786" s="3" t="str">
        <f t="shared" si="355"/>
        <v>theater</v>
      </c>
      <c r="R3786" s="3" t="str">
        <f t="shared" si="356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31" x14ac:dyDescent="0.3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22">
        <f t="shared" si="357"/>
        <v>150.75</v>
      </c>
      <c r="P3787" s="3">
        <f t="shared" si="354"/>
        <v>100.5</v>
      </c>
      <c r="Q3787" s="3" t="str">
        <f t="shared" si="355"/>
        <v>theater</v>
      </c>
      <c r="R3787" s="3" t="str">
        <f t="shared" si="356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31" x14ac:dyDescent="0.3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22">
        <f t="shared" si="357"/>
        <v>110.96666666666665</v>
      </c>
      <c r="P3788" s="3">
        <f t="shared" si="354"/>
        <v>93.774647887323937</v>
      </c>
      <c r="Q3788" s="3" t="str">
        <f t="shared" si="355"/>
        <v>theater</v>
      </c>
      <c r="R3788" s="3" t="str">
        <f t="shared" si="356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31" x14ac:dyDescent="0.3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22">
        <f t="shared" si="357"/>
        <v>100.28571428571429</v>
      </c>
      <c r="P3789" s="3">
        <f t="shared" si="354"/>
        <v>35.1</v>
      </c>
      <c r="Q3789" s="3" t="str">
        <f t="shared" si="355"/>
        <v>theater</v>
      </c>
      <c r="R3789" s="3" t="str">
        <f t="shared" si="356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62" x14ac:dyDescent="0.3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22">
        <f t="shared" si="357"/>
        <v>0.66666666666666674</v>
      </c>
      <c r="P3790" s="3">
        <f t="shared" si="354"/>
        <v>500</v>
      </c>
      <c r="Q3790" s="3" t="str">
        <f t="shared" si="355"/>
        <v>theater</v>
      </c>
      <c r="R3790" s="3" t="str">
        <f t="shared" si="356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31" x14ac:dyDescent="0.3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22">
        <f t="shared" si="357"/>
        <v>3.267605633802817</v>
      </c>
      <c r="P3791" s="3">
        <f t="shared" si="354"/>
        <v>29</v>
      </c>
      <c r="Q3791" s="3" t="str">
        <f t="shared" si="355"/>
        <v>theater</v>
      </c>
      <c r="R3791" s="3" t="str">
        <f t="shared" si="356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31" x14ac:dyDescent="0.3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22">
        <f t="shared" si="357"/>
        <v>0</v>
      </c>
      <c r="P3792" s="3" t="e">
        <f t="shared" si="354"/>
        <v>#DIV/0!</v>
      </c>
      <c r="Q3792" s="3" t="str">
        <f t="shared" si="355"/>
        <v>theater</v>
      </c>
      <c r="R3792" s="3" t="str">
        <f t="shared" si="356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x14ac:dyDescent="0.3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22">
        <f t="shared" si="357"/>
        <v>0</v>
      </c>
      <c r="P3793" s="3" t="e">
        <f t="shared" si="354"/>
        <v>#DIV/0!</v>
      </c>
      <c r="Q3793" s="3" t="str">
        <f t="shared" si="355"/>
        <v>theater</v>
      </c>
      <c r="R3793" s="3" t="str">
        <f t="shared" si="356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x14ac:dyDescent="0.3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22">
        <f t="shared" si="357"/>
        <v>0.27999999999999997</v>
      </c>
      <c r="P3794" s="3">
        <f t="shared" si="354"/>
        <v>17.5</v>
      </c>
      <c r="Q3794" s="3" t="str">
        <f t="shared" si="355"/>
        <v>theater</v>
      </c>
      <c r="R3794" s="3" t="str">
        <f t="shared" si="356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31" x14ac:dyDescent="0.3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22">
        <f t="shared" si="357"/>
        <v>59.657142857142851</v>
      </c>
      <c r="P3795" s="3">
        <f t="shared" si="354"/>
        <v>174</v>
      </c>
      <c r="Q3795" s="3" t="str">
        <f t="shared" si="355"/>
        <v>theater</v>
      </c>
      <c r="R3795" s="3" t="str">
        <f t="shared" si="356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31" x14ac:dyDescent="0.3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22">
        <f t="shared" si="357"/>
        <v>1</v>
      </c>
      <c r="P3796" s="3">
        <f t="shared" si="354"/>
        <v>50</v>
      </c>
      <c r="Q3796" s="3" t="str">
        <f t="shared" si="355"/>
        <v>theater</v>
      </c>
      <c r="R3796" s="3" t="str">
        <f t="shared" si="356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31" x14ac:dyDescent="0.3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22">
        <f t="shared" si="357"/>
        <v>1.6666666666666667</v>
      </c>
      <c r="P3797" s="3">
        <f t="shared" si="354"/>
        <v>5</v>
      </c>
      <c r="Q3797" s="3" t="str">
        <f t="shared" si="355"/>
        <v>theater</v>
      </c>
      <c r="R3797" s="3" t="str">
        <f t="shared" si="356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31" x14ac:dyDescent="0.3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22">
        <f t="shared" si="357"/>
        <v>4.4444444444444444E-3</v>
      </c>
      <c r="P3798" s="3">
        <f t="shared" si="354"/>
        <v>1</v>
      </c>
      <c r="Q3798" s="3" t="str">
        <f t="shared" si="355"/>
        <v>theater</v>
      </c>
      <c r="R3798" s="3" t="str">
        <f t="shared" si="356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31" x14ac:dyDescent="0.3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22">
        <f t="shared" si="357"/>
        <v>89.666666666666657</v>
      </c>
      <c r="P3799" s="3">
        <f t="shared" si="354"/>
        <v>145.40540540540542</v>
      </c>
      <c r="Q3799" s="3" t="str">
        <f t="shared" si="355"/>
        <v>theater</v>
      </c>
      <c r="R3799" s="3" t="str">
        <f t="shared" si="356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31" x14ac:dyDescent="0.3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22">
        <f t="shared" si="357"/>
        <v>1.4642857142857144</v>
      </c>
      <c r="P3800" s="3">
        <f t="shared" si="354"/>
        <v>205</v>
      </c>
      <c r="Q3800" s="3" t="str">
        <f t="shared" si="355"/>
        <v>theater</v>
      </c>
      <c r="R3800" s="3" t="str">
        <f t="shared" si="356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1" x14ac:dyDescent="0.3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22">
        <f t="shared" si="357"/>
        <v>4.0199999999999996</v>
      </c>
      <c r="P3801" s="3">
        <f t="shared" si="354"/>
        <v>100.5</v>
      </c>
      <c r="Q3801" s="3" t="str">
        <f t="shared" si="355"/>
        <v>theater</v>
      </c>
      <c r="R3801" s="3" t="str">
        <f t="shared" si="356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31" x14ac:dyDescent="0.3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22">
        <f t="shared" si="357"/>
        <v>4.004545454545454</v>
      </c>
      <c r="P3802" s="3">
        <f t="shared" si="354"/>
        <v>55.0625</v>
      </c>
      <c r="Q3802" s="3" t="str">
        <f t="shared" si="355"/>
        <v>theater</v>
      </c>
      <c r="R3802" s="3" t="str">
        <f t="shared" si="356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31" x14ac:dyDescent="0.3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22">
        <f t="shared" si="357"/>
        <v>8.52</v>
      </c>
      <c r="P3803" s="3">
        <f t="shared" si="354"/>
        <v>47.333333333333336</v>
      </c>
      <c r="Q3803" s="3" t="str">
        <f t="shared" si="355"/>
        <v>theater</v>
      </c>
      <c r="R3803" s="3" t="str">
        <f t="shared" si="356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31" x14ac:dyDescent="0.3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22">
        <f t="shared" si="357"/>
        <v>0</v>
      </c>
      <c r="P3804" s="3" t="e">
        <f t="shared" si="354"/>
        <v>#DIV/0!</v>
      </c>
      <c r="Q3804" s="3" t="str">
        <f t="shared" si="355"/>
        <v>theater</v>
      </c>
      <c r="R3804" s="3" t="str">
        <f t="shared" si="356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x14ac:dyDescent="0.3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22">
        <f t="shared" si="357"/>
        <v>19.650000000000002</v>
      </c>
      <c r="P3805" s="3">
        <f t="shared" si="354"/>
        <v>58.95</v>
      </c>
      <c r="Q3805" s="3" t="str">
        <f t="shared" si="355"/>
        <v>theater</v>
      </c>
      <c r="R3805" s="3" t="str">
        <f t="shared" si="356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31" x14ac:dyDescent="0.3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22">
        <f t="shared" si="357"/>
        <v>0</v>
      </c>
      <c r="P3806" s="3" t="e">
        <f t="shared" si="354"/>
        <v>#DIV/0!</v>
      </c>
      <c r="Q3806" s="3" t="str">
        <f t="shared" si="355"/>
        <v>theater</v>
      </c>
      <c r="R3806" s="3" t="str">
        <f t="shared" si="356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31" x14ac:dyDescent="0.3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22">
        <f t="shared" si="357"/>
        <v>2E-3</v>
      </c>
      <c r="P3807" s="3">
        <f t="shared" si="354"/>
        <v>1.5</v>
      </c>
      <c r="Q3807" s="3" t="str">
        <f t="shared" si="355"/>
        <v>theater</v>
      </c>
      <c r="R3807" s="3" t="str">
        <f t="shared" si="356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31" x14ac:dyDescent="0.3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22">
        <f t="shared" si="357"/>
        <v>6.6666666666666666E-2</v>
      </c>
      <c r="P3808" s="3">
        <f t="shared" si="354"/>
        <v>5</v>
      </c>
      <c r="Q3808" s="3" t="str">
        <f t="shared" si="355"/>
        <v>theater</v>
      </c>
      <c r="R3808" s="3" t="str">
        <f t="shared" si="356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31" x14ac:dyDescent="0.3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22">
        <f t="shared" si="357"/>
        <v>30.333333333333336</v>
      </c>
      <c r="P3809" s="3">
        <f t="shared" si="354"/>
        <v>50.555555555555557</v>
      </c>
      <c r="Q3809" s="3" t="str">
        <f t="shared" si="355"/>
        <v>theater</v>
      </c>
      <c r="R3809" s="3" t="str">
        <f t="shared" si="356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31" x14ac:dyDescent="0.3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22">
        <f t="shared" si="357"/>
        <v>100</v>
      </c>
      <c r="P3810" s="3">
        <f t="shared" si="354"/>
        <v>41.666666666666664</v>
      </c>
      <c r="Q3810" s="3" t="str">
        <f t="shared" si="355"/>
        <v>theater</v>
      </c>
      <c r="R3810" s="3" t="str">
        <f t="shared" si="356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31" x14ac:dyDescent="0.3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22">
        <f t="shared" si="357"/>
        <v>101.25</v>
      </c>
      <c r="P3811" s="3">
        <f t="shared" si="354"/>
        <v>53.289473684210527</v>
      </c>
      <c r="Q3811" s="3" t="str">
        <f t="shared" si="355"/>
        <v>theater</v>
      </c>
      <c r="R3811" s="3" t="str">
        <f t="shared" si="356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31" x14ac:dyDescent="0.3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22">
        <f t="shared" si="357"/>
        <v>121.73333333333333</v>
      </c>
      <c r="P3812" s="3">
        <f t="shared" si="354"/>
        <v>70.230769230769226</v>
      </c>
      <c r="Q3812" s="3" t="str">
        <f t="shared" si="355"/>
        <v>theater</v>
      </c>
      <c r="R3812" s="3" t="str">
        <f t="shared" si="356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31" x14ac:dyDescent="0.3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22">
        <f t="shared" si="357"/>
        <v>330</v>
      </c>
      <c r="P3813" s="3">
        <f t="shared" si="354"/>
        <v>43.421052631578945</v>
      </c>
      <c r="Q3813" s="3" t="str">
        <f t="shared" si="355"/>
        <v>theater</v>
      </c>
      <c r="R3813" s="3" t="str">
        <f t="shared" si="356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31" x14ac:dyDescent="0.3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22">
        <f t="shared" si="357"/>
        <v>109.55</v>
      </c>
      <c r="P3814" s="3">
        <f t="shared" si="354"/>
        <v>199.18181818181819</v>
      </c>
      <c r="Q3814" s="3" t="str">
        <f t="shared" si="355"/>
        <v>theater</v>
      </c>
      <c r="R3814" s="3" t="str">
        <f t="shared" si="356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31" x14ac:dyDescent="0.3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22">
        <f t="shared" si="357"/>
        <v>100.95190476190474</v>
      </c>
      <c r="P3815" s="3">
        <f t="shared" si="354"/>
        <v>78.518148148148143</v>
      </c>
      <c r="Q3815" s="3" t="str">
        <f t="shared" si="355"/>
        <v>theater</v>
      </c>
      <c r="R3815" s="3" t="str">
        <f t="shared" si="356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31" x14ac:dyDescent="0.3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22">
        <f t="shared" si="357"/>
        <v>140.13333333333333</v>
      </c>
      <c r="P3816" s="3">
        <f t="shared" si="354"/>
        <v>61.823529411764703</v>
      </c>
      <c r="Q3816" s="3" t="str">
        <f t="shared" si="355"/>
        <v>theater</v>
      </c>
      <c r="R3816" s="3" t="str">
        <f t="shared" si="356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x14ac:dyDescent="0.3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22">
        <f t="shared" si="357"/>
        <v>100.001</v>
      </c>
      <c r="P3817" s="3">
        <f t="shared" si="354"/>
        <v>50.000500000000002</v>
      </c>
      <c r="Q3817" s="3" t="str">
        <f t="shared" si="355"/>
        <v>theater</v>
      </c>
      <c r="R3817" s="3" t="str">
        <f t="shared" si="356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46.5" x14ac:dyDescent="0.3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22">
        <f t="shared" si="357"/>
        <v>119.238</v>
      </c>
      <c r="P3818" s="3">
        <f t="shared" si="354"/>
        <v>48.339729729729726</v>
      </c>
      <c r="Q3818" s="3" t="str">
        <f t="shared" si="355"/>
        <v>theater</v>
      </c>
      <c r="R3818" s="3" t="str">
        <f t="shared" si="356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31" x14ac:dyDescent="0.3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22">
        <f t="shared" si="357"/>
        <v>107.25</v>
      </c>
      <c r="P3819" s="3">
        <f t="shared" si="354"/>
        <v>107.25</v>
      </c>
      <c r="Q3819" s="3" t="str">
        <f t="shared" si="355"/>
        <v>theater</v>
      </c>
      <c r="R3819" s="3" t="str">
        <f t="shared" si="356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31" x14ac:dyDescent="0.3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22">
        <f t="shared" si="357"/>
        <v>227.99999999999997</v>
      </c>
      <c r="P3820" s="3">
        <f t="shared" si="354"/>
        <v>57</v>
      </c>
      <c r="Q3820" s="3" t="str">
        <f t="shared" si="355"/>
        <v>theater</v>
      </c>
      <c r="R3820" s="3" t="str">
        <f t="shared" si="356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1" x14ac:dyDescent="0.3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22">
        <f t="shared" si="357"/>
        <v>106.4</v>
      </c>
      <c r="P3821" s="3">
        <f t="shared" si="354"/>
        <v>40.92307692307692</v>
      </c>
      <c r="Q3821" s="3" t="str">
        <f t="shared" si="355"/>
        <v>theater</v>
      </c>
      <c r="R3821" s="3" t="str">
        <f t="shared" si="356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31" x14ac:dyDescent="0.3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22">
        <f t="shared" si="357"/>
        <v>143.33333333333334</v>
      </c>
      <c r="P3822" s="3">
        <f t="shared" si="354"/>
        <v>21.5</v>
      </c>
      <c r="Q3822" s="3" t="str">
        <f t="shared" si="355"/>
        <v>theater</v>
      </c>
      <c r="R3822" s="3" t="str">
        <f t="shared" si="356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31" x14ac:dyDescent="0.3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22">
        <f t="shared" si="357"/>
        <v>104.54285714285714</v>
      </c>
      <c r="P3823" s="3">
        <f t="shared" si="354"/>
        <v>79.543478260869563</v>
      </c>
      <c r="Q3823" s="3" t="str">
        <f t="shared" si="355"/>
        <v>theater</v>
      </c>
      <c r="R3823" s="3" t="str">
        <f t="shared" si="356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31" x14ac:dyDescent="0.3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22">
        <f t="shared" si="357"/>
        <v>110.02000000000001</v>
      </c>
      <c r="P3824" s="3">
        <f t="shared" si="354"/>
        <v>72.381578947368425</v>
      </c>
      <c r="Q3824" s="3" t="str">
        <f t="shared" si="355"/>
        <v>theater</v>
      </c>
      <c r="R3824" s="3" t="str">
        <f t="shared" si="356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31" x14ac:dyDescent="0.3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22">
        <f t="shared" si="357"/>
        <v>106</v>
      </c>
      <c r="P3825" s="3">
        <f t="shared" si="354"/>
        <v>64.634146341463421</v>
      </c>
      <c r="Q3825" s="3" t="str">
        <f t="shared" si="355"/>
        <v>theater</v>
      </c>
      <c r="R3825" s="3" t="str">
        <f t="shared" si="356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31" x14ac:dyDescent="0.3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22">
        <f t="shared" si="357"/>
        <v>108</v>
      </c>
      <c r="P3826" s="3">
        <f t="shared" si="354"/>
        <v>38.571428571428569</v>
      </c>
      <c r="Q3826" s="3" t="str">
        <f t="shared" si="355"/>
        <v>theater</v>
      </c>
      <c r="R3826" s="3" t="str">
        <f t="shared" si="356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31" x14ac:dyDescent="0.3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22">
        <f t="shared" si="357"/>
        <v>105.42</v>
      </c>
      <c r="P3827" s="3">
        <f t="shared" si="354"/>
        <v>107.57142857142857</v>
      </c>
      <c r="Q3827" s="3" t="str">
        <f t="shared" si="355"/>
        <v>theater</v>
      </c>
      <c r="R3827" s="3" t="str">
        <f t="shared" si="356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1" x14ac:dyDescent="0.3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22">
        <f t="shared" si="357"/>
        <v>119.16666666666667</v>
      </c>
      <c r="P3828" s="3">
        <f t="shared" si="354"/>
        <v>27.5</v>
      </c>
      <c r="Q3828" s="3" t="str">
        <f t="shared" si="355"/>
        <v>theater</v>
      </c>
      <c r="R3828" s="3" t="str">
        <f t="shared" si="356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46.5" x14ac:dyDescent="0.3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22">
        <f t="shared" si="357"/>
        <v>152.66666666666666</v>
      </c>
      <c r="P3829" s="3">
        <f t="shared" si="354"/>
        <v>70.461538461538467</v>
      </c>
      <c r="Q3829" s="3" t="str">
        <f t="shared" si="355"/>
        <v>theater</v>
      </c>
      <c r="R3829" s="3" t="str">
        <f t="shared" si="356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31" x14ac:dyDescent="0.3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22">
        <f t="shared" si="357"/>
        <v>100</v>
      </c>
      <c r="P3830" s="3">
        <f t="shared" si="354"/>
        <v>178.57142857142858</v>
      </c>
      <c r="Q3830" s="3" t="str">
        <f t="shared" si="355"/>
        <v>theater</v>
      </c>
      <c r="R3830" s="3" t="str">
        <f t="shared" si="356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31" x14ac:dyDescent="0.3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22">
        <f t="shared" si="357"/>
        <v>100.2</v>
      </c>
      <c r="P3831" s="3">
        <f t="shared" si="354"/>
        <v>62.625</v>
      </c>
      <c r="Q3831" s="3" t="str">
        <f t="shared" si="355"/>
        <v>theater</v>
      </c>
      <c r="R3831" s="3" t="str">
        <f t="shared" si="356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31" x14ac:dyDescent="0.3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22">
        <f t="shared" si="357"/>
        <v>225</v>
      </c>
      <c r="P3832" s="3">
        <f t="shared" si="354"/>
        <v>75</v>
      </c>
      <c r="Q3832" s="3" t="str">
        <f t="shared" si="355"/>
        <v>theater</v>
      </c>
      <c r="R3832" s="3" t="str">
        <f t="shared" si="356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31" x14ac:dyDescent="0.3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22">
        <f t="shared" si="357"/>
        <v>106.02199999999999</v>
      </c>
      <c r="P3833" s="3">
        <f t="shared" si="354"/>
        <v>58.901111111111113</v>
      </c>
      <c r="Q3833" s="3" t="str">
        <f t="shared" si="355"/>
        <v>theater</v>
      </c>
      <c r="R3833" s="3" t="str">
        <f t="shared" si="356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31" x14ac:dyDescent="0.3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22">
        <f t="shared" si="357"/>
        <v>104.66666666666666</v>
      </c>
      <c r="P3834" s="3">
        <f t="shared" si="354"/>
        <v>139.55555555555554</v>
      </c>
      <c r="Q3834" s="3" t="str">
        <f t="shared" si="355"/>
        <v>theater</v>
      </c>
      <c r="R3834" s="3" t="str">
        <f t="shared" si="356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31" x14ac:dyDescent="0.3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22">
        <f t="shared" si="357"/>
        <v>116.66666666666667</v>
      </c>
      <c r="P3835" s="3">
        <f t="shared" si="354"/>
        <v>70</v>
      </c>
      <c r="Q3835" s="3" t="str">
        <f t="shared" si="355"/>
        <v>theater</v>
      </c>
      <c r="R3835" s="3" t="str">
        <f t="shared" si="356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31" x14ac:dyDescent="0.3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22">
        <f t="shared" si="357"/>
        <v>109.03333333333333</v>
      </c>
      <c r="P3836" s="3">
        <f t="shared" si="354"/>
        <v>57.385964912280699</v>
      </c>
      <c r="Q3836" s="3" t="str">
        <f t="shared" si="355"/>
        <v>theater</v>
      </c>
      <c r="R3836" s="3" t="str">
        <f t="shared" si="356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31" x14ac:dyDescent="0.3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22">
        <f t="shared" si="357"/>
        <v>160</v>
      </c>
      <c r="P3837" s="3">
        <f t="shared" si="354"/>
        <v>40</v>
      </c>
      <c r="Q3837" s="3" t="str">
        <f t="shared" si="355"/>
        <v>theater</v>
      </c>
      <c r="R3837" s="3" t="str">
        <f t="shared" si="356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31" x14ac:dyDescent="0.3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22">
        <f t="shared" si="357"/>
        <v>112.5</v>
      </c>
      <c r="P3838" s="3">
        <f t="shared" si="354"/>
        <v>64.285714285714292</v>
      </c>
      <c r="Q3838" s="3" t="str">
        <f t="shared" si="355"/>
        <v>theater</v>
      </c>
      <c r="R3838" s="3" t="str">
        <f t="shared" si="356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x14ac:dyDescent="0.3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22">
        <f t="shared" si="357"/>
        <v>102.1</v>
      </c>
      <c r="P3839" s="3">
        <f t="shared" si="354"/>
        <v>120.11764705882354</v>
      </c>
      <c r="Q3839" s="3" t="str">
        <f t="shared" si="355"/>
        <v>theater</v>
      </c>
      <c r="R3839" s="3" t="str">
        <f t="shared" si="356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6.5" x14ac:dyDescent="0.3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22">
        <f t="shared" si="357"/>
        <v>100.824</v>
      </c>
      <c r="P3840" s="3">
        <f t="shared" si="354"/>
        <v>1008.24</v>
      </c>
      <c r="Q3840" s="3" t="str">
        <f t="shared" si="355"/>
        <v>theater</v>
      </c>
      <c r="R3840" s="3" t="str">
        <f t="shared" si="356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31" x14ac:dyDescent="0.3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22">
        <f t="shared" si="357"/>
        <v>101.25</v>
      </c>
      <c r="P3841" s="3">
        <f t="shared" si="354"/>
        <v>63.28125</v>
      </c>
      <c r="Q3841" s="3" t="str">
        <f t="shared" si="355"/>
        <v>theater</v>
      </c>
      <c r="R3841" s="3" t="str">
        <f t="shared" si="356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31" x14ac:dyDescent="0.3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22">
        <f t="shared" si="357"/>
        <v>6500</v>
      </c>
      <c r="P3842" s="3">
        <f t="shared" ref="P3842:P3905" si="360">E3842/L3842</f>
        <v>21.666666666666668</v>
      </c>
      <c r="Q3842" s="3" t="str">
        <f t="shared" ref="Q3842:Q3905" si="361">LEFT(N3842,FIND("/",N3842)-1)</f>
        <v>theater</v>
      </c>
      <c r="R3842" s="3" t="str">
        <f t="shared" ref="R3842:R3905" si="362">RIGHT(N3842,LEN(N3842)-SEARCH("/",N3842))</f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6.5" x14ac:dyDescent="0.3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22">
        <f t="shared" ref="O3843:O3906" si="363">E3843/D3843*100</f>
        <v>8.7200000000000006</v>
      </c>
      <c r="P3843" s="3">
        <f t="shared" si="360"/>
        <v>25.647058823529413</v>
      </c>
      <c r="Q3843" s="3" t="str">
        <f t="shared" si="361"/>
        <v>theater</v>
      </c>
      <c r="R3843" s="3" t="str">
        <f t="shared" si="362"/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31" x14ac:dyDescent="0.3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22">
        <f t="shared" si="363"/>
        <v>21.94</v>
      </c>
      <c r="P3844" s="3">
        <f t="shared" si="360"/>
        <v>47.695652173913047</v>
      </c>
      <c r="Q3844" s="3" t="str">
        <f t="shared" si="361"/>
        <v>theater</v>
      </c>
      <c r="R3844" s="3" t="str">
        <f t="shared" si="362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31" x14ac:dyDescent="0.3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22">
        <f t="shared" si="363"/>
        <v>21.3</v>
      </c>
      <c r="P3845" s="3">
        <f t="shared" si="360"/>
        <v>56.05263157894737</v>
      </c>
      <c r="Q3845" s="3" t="str">
        <f t="shared" si="361"/>
        <v>theater</v>
      </c>
      <c r="R3845" s="3" t="str">
        <f t="shared" si="362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31" x14ac:dyDescent="0.3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22">
        <f t="shared" si="363"/>
        <v>41.489795918367342</v>
      </c>
      <c r="P3846" s="3">
        <f t="shared" si="360"/>
        <v>81.319999999999993</v>
      </c>
      <c r="Q3846" s="3" t="str">
        <f t="shared" si="361"/>
        <v>theater</v>
      </c>
      <c r="R3846" s="3" t="str">
        <f t="shared" si="362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2" x14ac:dyDescent="0.3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22">
        <f t="shared" si="363"/>
        <v>2.105</v>
      </c>
      <c r="P3847" s="3">
        <f t="shared" si="360"/>
        <v>70.166666666666671</v>
      </c>
      <c r="Q3847" s="3" t="str">
        <f t="shared" si="361"/>
        <v>theater</v>
      </c>
      <c r="R3847" s="3" t="str">
        <f t="shared" si="362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31" x14ac:dyDescent="0.3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22">
        <f t="shared" si="363"/>
        <v>2.7</v>
      </c>
      <c r="P3848" s="3">
        <f t="shared" si="360"/>
        <v>23.625</v>
      </c>
      <c r="Q3848" s="3" t="str">
        <f t="shared" si="361"/>
        <v>theater</v>
      </c>
      <c r="R3848" s="3" t="str">
        <f t="shared" si="362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31" x14ac:dyDescent="0.3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22">
        <f t="shared" si="363"/>
        <v>16.161904761904761</v>
      </c>
      <c r="P3849" s="3">
        <f t="shared" si="360"/>
        <v>188.55555555555554</v>
      </c>
      <c r="Q3849" s="3" t="str">
        <f t="shared" si="361"/>
        <v>theater</v>
      </c>
      <c r="R3849" s="3" t="str">
        <f t="shared" si="362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31" x14ac:dyDescent="0.3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22">
        <f t="shared" si="363"/>
        <v>16.376923076923077</v>
      </c>
      <c r="P3850" s="3">
        <f t="shared" si="360"/>
        <v>49.511627906976742</v>
      </c>
      <c r="Q3850" s="3" t="str">
        <f t="shared" si="361"/>
        <v>theater</v>
      </c>
      <c r="R3850" s="3" t="str">
        <f t="shared" si="362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31" x14ac:dyDescent="0.3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22">
        <f t="shared" si="363"/>
        <v>7.043333333333333</v>
      </c>
      <c r="P3851" s="3">
        <f t="shared" si="360"/>
        <v>75.464285714285708</v>
      </c>
      <c r="Q3851" s="3" t="str">
        <f t="shared" si="361"/>
        <v>theater</v>
      </c>
      <c r="R3851" s="3" t="str">
        <f t="shared" si="362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x14ac:dyDescent="0.3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22">
        <f t="shared" si="363"/>
        <v>3.8</v>
      </c>
      <c r="P3852" s="3">
        <f t="shared" si="360"/>
        <v>9.5</v>
      </c>
      <c r="Q3852" s="3" t="str">
        <f t="shared" si="361"/>
        <v>theater</v>
      </c>
      <c r="R3852" s="3" t="str">
        <f t="shared" si="362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31" x14ac:dyDescent="0.3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22">
        <f t="shared" si="363"/>
        <v>34.08</v>
      </c>
      <c r="P3853" s="3">
        <f t="shared" si="360"/>
        <v>35.5</v>
      </c>
      <c r="Q3853" s="3" t="str">
        <f t="shared" si="361"/>
        <v>theater</v>
      </c>
      <c r="R3853" s="3" t="str">
        <f t="shared" si="362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31" x14ac:dyDescent="0.3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22">
        <f t="shared" si="363"/>
        <v>0.2</v>
      </c>
      <c r="P3854" s="3">
        <f t="shared" si="360"/>
        <v>10</v>
      </c>
      <c r="Q3854" s="3" t="str">
        <f t="shared" si="361"/>
        <v>theater</v>
      </c>
      <c r="R3854" s="3" t="str">
        <f t="shared" si="362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1" x14ac:dyDescent="0.3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22">
        <f t="shared" si="363"/>
        <v>2.5999999999999999E-2</v>
      </c>
      <c r="P3855" s="3">
        <f t="shared" si="360"/>
        <v>13</v>
      </c>
      <c r="Q3855" s="3" t="str">
        <f t="shared" si="361"/>
        <v>theater</v>
      </c>
      <c r="R3855" s="3" t="str">
        <f t="shared" si="362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x14ac:dyDescent="0.3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22">
        <f t="shared" si="363"/>
        <v>16.254545454545454</v>
      </c>
      <c r="P3856" s="3">
        <f t="shared" si="360"/>
        <v>89.4</v>
      </c>
      <c r="Q3856" s="3" t="str">
        <f t="shared" si="361"/>
        <v>theater</v>
      </c>
      <c r="R3856" s="3" t="str">
        <f t="shared" si="362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6.5" x14ac:dyDescent="0.3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22">
        <f t="shared" si="363"/>
        <v>2.5</v>
      </c>
      <c r="P3857" s="3">
        <f t="shared" si="360"/>
        <v>25</v>
      </c>
      <c r="Q3857" s="3" t="str">
        <f t="shared" si="361"/>
        <v>theater</v>
      </c>
      <c r="R3857" s="3" t="str">
        <f t="shared" si="362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31" x14ac:dyDescent="0.3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22">
        <f t="shared" si="363"/>
        <v>0.02</v>
      </c>
      <c r="P3858" s="3">
        <f t="shared" si="360"/>
        <v>1</v>
      </c>
      <c r="Q3858" s="3" t="str">
        <f t="shared" si="361"/>
        <v>theater</v>
      </c>
      <c r="R3858" s="3" t="str">
        <f t="shared" si="362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6.5" x14ac:dyDescent="0.3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22">
        <f t="shared" si="363"/>
        <v>5.2</v>
      </c>
      <c r="P3859" s="3">
        <f t="shared" si="360"/>
        <v>65</v>
      </c>
      <c r="Q3859" s="3" t="str">
        <f t="shared" si="361"/>
        <v>theater</v>
      </c>
      <c r="R3859" s="3" t="str">
        <f t="shared" si="362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31" x14ac:dyDescent="0.3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22">
        <f t="shared" si="363"/>
        <v>2</v>
      </c>
      <c r="P3860" s="3">
        <f t="shared" si="360"/>
        <v>10</v>
      </c>
      <c r="Q3860" s="3" t="str">
        <f t="shared" si="361"/>
        <v>theater</v>
      </c>
      <c r="R3860" s="3" t="str">
        <f t="shared" si="362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31" x14ac:dyDescent="0.3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22">
        <f t="shared" si="363"/>
        <v>0.04</v>
      </c>
      <c r="P3861" s="3">
        <f t="shared" si="360"/>
        <v>1</v>
      </c>
      <c r="Q3861" s="3" t="str">
        <f t="shared" si="361"/>
        <v>theater</v>
      </c>
      <c r="R3861" s="3" t="str">
        <f t="shared" si="362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31" x14ac:dyDescent="0.3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22">
        <f t="shared" si="363"/>
        <v>17.666666666666668</v>
      </c>
      <c r="P3862" s="3">
        <f t="shared" si="360"/>
        <v>81.538461538461533</v>
      </c>
      <c r="Q3862" s="3" t="str">
        <f t="shared" si="361"/>
        <v>theater</v>
      </c>
      <c r="R3862" s="3" t="str">
        <f t="shared" si="362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3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22">
        <f t="shared" si="363"/>
        <v>5</v>
      </c>
      <c r="P3863" s="3">
        <f t="shared" si="360"/>
        <v>100</v>
      </c>
      <c r="Q3863" s="3" t="str">
        <f t="shared" si="361"/>
        <v>theater</v>
      </c>
      <c r="R3863" s="3" t="str">
        <f t="shared" si="362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x14ac:dyDescent="0.3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22">
        <f t="shared" si="363"/>
        <v>1.3333333333333334E-2</v>
      </c>
      <c r="P3864" s="3">
        <f t="shared" si="360"/>
        <v>1</v>
      </c>
      <c r="Q3864" s="3" t="str">
        <f t="shared" si="361"/>
        <v>theater</v>
      </c>
      <c r="R3864" s="3" t="str">
        <f t="shared" si="362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31" x14ac:dyDescent="0.3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22">
        <f t="shared" si="363"/>
        <v>0</v>
      </c>
      <c r="P3865" s="3" t="e">
        <f t="shared" si="360"/>
        <v>#DIV/0!</v>
      </c>
      <c r="Q3865" s="3" t="str">
        <f t="shared" si="361"/>
        <v>theater</v>
      </c>
      <c r="R3865" s="3" t="str">
        <f t="shared" si="362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31" x14ac:dyDescent="0.3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22">
        <f t="shared" si="363"/>
        <v>1.2</v>
      </c>
      <c r="P3866" s="3">
        <f t="shared" si="360"/>
        <v>20</v>
      </c>
      <c r="Q3866" s="3" t="str">
        <f t="shared" si="361"/>
        <v>theater</v>
      </c>
      <c r="R3866" s="3" t="str">
        <f t="shared" si="362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31" x14ac:dyDescent="0.3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22">
        <f t="shared" si="363"/>
        <v>26.937422295897225</v>
      </c>
      <c r="P3867" s="3">
        <f t="shared" si="360"/>
        <v>46.428571428571431</v>
      </c>
      <c r="Q3867" s="3" t="str">
        <f t="shared" si="361"/>
        <v>theater</v>
      </c>
      <c r="R3867" s="3" t="str">
        <f t="shared" si="362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x14ac:dyDescent="0.3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22">
        <f t="shared" si="363"/>
        <v>0.54999999999999993</v>
      </c>
      <c r="P3868" s="3">
        <f t="shared" si="360"/>
        <v>5.5</v>
      </c>
      <c r="Q3868" s="3" t="str">
        <f t="shared" si="361"/>
        <v>theater</v>
      </c>
      <c r="R3868" s="3" t="str">
        <f t="shared" si="362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31" x14ac:dyDescent="0.3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22">
        <f t="shared" si="363"/>
        <v>12.55</v>
      </c>
      <c r="P3869" s="3">
        <f t="shared" si="360"/>
        <v>50.2</v>
      </c>
      <c r="Q3869" s="3" t="str">
        <f t="shared" si="361"/>
        <v>theater</v>
      </c>
      <c r="R3869" s="3" t="str">
        <f t="shared" si="362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3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22">
        <f t="shared" si="363"/>
        <v>0.2</v>
      </c>
      <c r="P3870" s="3">
        <f t="shared" si="360"/>
        <v>10</v>
      </c>
      <c r="Q3870" s="3" t="str">
        <f t="shared" si="361"/>
        <v>theater</v>
      </c>
      <c r="R3870" s="3" t="str">
        <f t="shared" si="362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1" x14ac:dyDescent="0.3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22">
        <f t="shared" si="363"/>
        <v>3.4474868431088401</v>
      </c>
      <c r="P3871" s="3">
        <f t="shared" si="360"/>
        <v>30.133333333333333</v>
      </c>
      <c r="Q3871" s="3" t="str">
        <f t="shared" si="361"/>
        <v>theater</v>
      </c>
      <c r="R3871" s="3" t="str">
        <f t="shared" si="362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31" x14ac:dyDescent="0.3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22">
        <f t="shared" si="363"/>
        <v>15</v>
      </c>
      <c r="P3872" s="3">
        <f t="shared" si="360"/>
        <v>150</v>
      </c>
      <c r="Q3872" s="3" t="str">
        <f t="shared" si="361"/>
        <v>theater</v>
      </c>
      <c r="R3872" s="3" t="str">
        <f t="shared" si="362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1" x14ac:dyDescent="0.3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22">
        <f t="shared" si="363"/>
        <v>2.666666666666667</v>
      </c>
      <c r="P3873" s="3">
        <f t="shared" si="360"/>
        <v>13.333333333333334</v>
      </c>
      <c r="Q3873" s="3" t="str">
        <f t="shared" si="361"/>
        <v>theater</v>
      </c>
      <c r="R3873" s="3" t="str">
        <f t="shared" si="362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31" x14ac:dyDescent="0.3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22">
        <f t="shared" si="363"/>
        <v>0</v>
      </c>
      <c r="P3874" s="3" t="e">
        <f t="shared" si="360"/>
        <v>#DIV/0!</v>
      </c>
      <c r="Q3874" s="3" t="str">
        <f t="shared" si="361"/>
        <v>theater</v>
      </c>
      <c r="R3874" s="3" t="str">
        <f t="shared" si="362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31" x14ac:dyDescent="0.3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22">
        <f t="shared" si="363"/>
        <v>0</v>
      </c>
      <c r="P3875" s="3" t="e">
        <f t="shared" si="360"/>
        <v>#DIV/0!</v>
      </c>
      <c r="Q3875" s="3" t="str">
        <f t="shared" si="361"/>
        <v>theater</v>
      </c>
      <c r="R3875" s="3" t="str">
        <f t="shared" si="362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31" x14ac:dyDescent="0.3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22">
        <f t="shared" si="363"/>
        <v>0</v>
      </c>
      <c r="P3876" s="3" t="e">
        <f t="shared" si="360"/>
        <v>#DIV/0!</v>
      </c>
      <c r="Q3876" s="3" t="str">
        <f t="shared" si="361"/>
        <v>theater</v>
      </c>
      <c r="R3876" s="3" t="str">
        <f t="shared" si="362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31" x14ac:dyDescent="0.3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22">
        <f t="shared" si="363"/>
        <v>0</v>
      </c>
      <c r="P3877" s="3" t="e">
        <f t="shared" si="360"/>
        <v>#DIV/0!</v>
      </c>
      <c r="Q3877" s="3" t="str">
        <f t="shared" si="361"/>
        <v>theater</v>
      </c>
      <c r="R3877" s="3" t="str">
        <f t="shared" si="362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31" x14ac:dyDescent="0.3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22">
        <f t="shared" si="363"/>
        <v>52.794871794871788</v>
      </c>
      <c r="P3878" s="3">
        <f t="shared" si="360"/>
        <v>44.760869565217391</v>
      </c>
      <c r="Q3878" s="3" t="str">
        <f t="shared" si="361"/>
        <v>theater</v>
      </c>
      <c r="R3878" s="3" t="str">
        <f t="shared" si="362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31" x14ac:dyDescent="0.3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22">
        <f t="shared" si="363"/>
        <v>4.9639999999999995</v>
      </c>
      <c r="P3879" s="3">
        <f t="shared" si="360"/>
        <v>88.642857142857139</v>
      </c>
      <c r="Q3879" s="3" t="str">
        <f t="shared" si="361"/>
        <v>theater</v>
      </c>
      <c r="R3879" s="3" t="str">
        <f t="shared" si="362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31" x14ac:dyDescent="0.3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22">
        <f t="shared" si="363"/>
        <v>5.5555555555555552E-2</v>
      </c>
      <c r="P3880" s="3">
        <f t="shared" si="360"/>
        <v>10</v>
      </c>
      <c r="Q3880" s="3" t="str">
        <f t="shared" si="361"/>
        <v>theater</v>
      </c>
      <c r="R3880" s="3" t="str">
        <f t="shared" si="362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31" x14ac:dyDescent="0.3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22">
        <f t="shared" si="363"/>
        <v>0</v>
      </c>
      <c r="P3881" s="3" t="e">
        <f t="shared" si="360"/>
        <v>#DIV/0!</v>
      </c>
      <c r="Q3881" s="3" t="str">
        <f t="shared" si="361"/>
        <v>theater</v>
      </c>
      <c r="R3881" s="3" t="str">
        <f t="shared" si="362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31" x14ac:dyDescent="0.3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22">
        <f t="shared" si="363"/>
        <v>13.066666666666665</v>
      </c>
      <c r="P3882" s="3">
        <f t="shared" si="360"/>
        <v>57.647058823529413</v>
      </c>
      <c r="Q3882" s="3" t="str">
        <f t="shared" si="361"/>
        <v>theater</v>
      </c>
      <c r="R3882" s="3" t="str">
        <f t="shared" si="362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1" x14ac:dyDescent="0.3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22">
        <f t="shared" si="363"/>
        <v>5</v>
      </c>
      <c r="P3883" s="3">
        <f t="shared" si="360"/>
        <v>25</v>
      </c>
      <c r="Q3883" s="3" t="str">
        <f t="shared" si="361"/>
        <v>theater</v>
      </c>
      <c r="R3883" s="3" t="str">
        <f t="shared" si="362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31" x14ac:dyDescent="0.3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22">
        <f t="shared" si="363"/>
        <v>0</v>
      </c>
      <c r="P3884" s="3" t="e">
        <f t="shared" si="360"/>
        <v>#DIV/0!</v>
      </c>
      <c r="Q3884" s="3" t="str">
        <f t="shared" si="361"/>
        <v>theater</v>
      </c>
      <c r="R3884" s="3" t="str">
        <f t="shared" si="362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31" x14ac:dyDescent="0.3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22">
        <f t="shared" si="363"/>
        <v>0</v>
      </c>
      <c r="P3885" s="3" t="e">
        <f t="shared" si="360"/>
        <v>#DIV/0!</v>
      </c>
      <c r="Q3885" s="3" t="str">
        <f t="shared" si="361"/>
        <v>theater</v>
      </c>
      <c r="R3885" s="3" t="str">
        <f t="shared" si="362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31" x14ac:dyDescent="0.3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22">
        <f t="shared" si="363"/>
        <v>0</v>
      </c>
      <c r="P3886" s="3" t="e">
        <f t="shared" si="360"/>
        <v>#DIV/0!</v>
      </c>
      <c r="Q3886" s="3" t="str">
        <f t="shared" si="361"/>
        <v>theater</v>
      </c>
      <c r="R3886" s="3" t="str">
        <f t="shared" si="362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31" x14ac:dyDescent="0.3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22">
        <f t="shared" si="363"/>
        <v>0</v>
      </c>
      <c r="P3887" s="3" t="e">
        <f t="shared" si="360"/>
        <v>#DIV/0!</v>
      </c>
      <c r="Q3887" s="3" t="str">
        <f t="shared" si="361"/>
        <v>theater</v>
      </c>
      <c r="R3887" s="3" t="str">
        <f t="shared" si="362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22">
        <f t="shared" si="363"/>
        <v>0</v>
      </c>
      <c r="P3888" s="3" t="e">
        <f t="shared" si="360"/>
        <v>#DIV/0!</v>
      </c>
      <c r="Q3888" s="3" t="str">
        <f t="shared" si="361"/>
        <v>theater</v>
      </c>
      <c r="R3888" s="3" t="str">
        <f t="shared" si="362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31" x14ac:dyDescent="0.3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22">
        <f t="shared" si="363"/>
        <v>1.7500000000000002</v>
      </c>
      <c r="P3889" s="3">
        <f t="shared" si="360"/>
        <v>17.5</v>
      </c>
      <c r="Q3889" s="3" t="str">
        <f t="shared" si="361"/>
        <v>theater</v>
      </c>
      <c r="R3889" s="3" t="str">
        <f t="shared" si="362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31" x14ac:dyDescent="0.3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22">
        <f t="shared" si="363"/>
        <v>27.1</v>
      </c>
      <c r="P3890" s="3">
        <f t="shared" si="360"/>
        <v>38.714285714285715</v>
      </c>
      <c r="Q3890" s="3" t="str">
        <f t="shared" si="361"/>
        <v>theater</v>
      </c>
      <c r="R3890" s="3" t="str">
        <f t="shared" si="362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31" x14ac:dyDescent="0.3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22">
        <f t="shared" si="363"/>
        <v>1.4749999999999999</v>
      </c>
      <c r="P3891" s="3">
        <f t="shared" si="360"/>
        <v>13.111111111111111</v>
      </c>
      <c r="Q3891" s="3" t="str">
        <f t="shared" si="361"/>
        <v>theater</v>
      </c>
      <c r="R3891" s="3" t="str">
        <f t="shared" si="362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31" x14ac:dyDescent="0.3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22">
        <f t="shared" si="363"/>
        <v>16.826666666666668</v>
      </c>
      <c r="P3892" s="3">
        <f t="shared" si="360"/>
        <v>315.5</v>
      </c>
      <c r="Q3892" s="3" t="str">
        <f t="shared" si="361"/>
        <v>theater</v>
      </c>
      <c r="R3892" s="3" t="str">
        <f t="shared" si="362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x14ac:dyDescent="0.3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22">
        <f t="shared" si="363"/>
        <v>32.5</v>
      </c>
      <c r="P3893" s="3">
        <f t="shared" si="360"/>
        <v>37.142857142857146</v>
      </c>
      <c r="Q3893" s="3" t="str">
        <f t="shared" si="361"/>
        <v>theater</v>
      </c>
      <c r="R3893" s="3" t="str">
        <f t="shared" si="362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31" x14ac:dyDescent="0.3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22">
        <f t="shared" si="363"/>
        <v>0</v>
      </c>
      <c r="P3894" s="3" t="e">
        <f t="shared" si="360"/>
        <v>#DIV/0!</v>
      </c>
      <c r="Q3894" s="3" t="str">
        <f t="shared" si="361"/>
        <v>theater</v>
      </c>
      <c r="R3894" s="3" t="str">
        <f t="shared" si="362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31" x14ac:dyDescent="0.3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22">
        <f t="shared" si="363"/>
        <v>21.55</v>
      </c>
      <c r="P3895" s="3">
        <f t="shared" si="360"/>
        <v>128.27380952380952</v>
      </c>
      <c r="Q3895" s="3" t="str">
        <f t="shared" si="361"/>
        <v>theater</v>
      </c>
      <c r="R3895" s="3" t="str">
        <f t="shared" si="362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31" x14ac:dyDescent="0.3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22">
        <f t="shared" si="363"/>
        <v>3.4666666666666663</v>
      </c>
      <c r="P3896" s="3">
        <f t="shared" si="360"/>
        <v>47.272727272727273</v>
      </c>
      <c r="Q3896" s="3" t="str">
        <f t="shared" si="361"/>
        <v>theater</v>
      </c>
      <c r="R3896" s="3" t="str">
        <f t="shared" si="362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31" x14ac:dyDescent="0.3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22">
        <f t="shared" si="363"/>
        <v>5</v>
      </c>
      <c r="P3897" s="3">
        <f t="shared" si="360"/>
        <v>50</v>
      </c>
      <c r="Q3897" s="3" t="str">
        <f t="shared" si="361"/>
        <v>theater</v>
      </c>
      <c r="R3897" s="3" t="str">
        <f t="shared" si="362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31" x14ac:dyDescent="0.3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22">
        <f t="shared" si="363"/>
        <v>10.625</v>
      </c>
      <c r="P3898" s="3">
        <f t="shared" si="360"/>
        <v>42.5</v>
      </c>
      <c r="Q3898" s="3" t="str">
        <f t="shared" si="361"/>
        <v>theater</v>
      </c>
      <c r="R3898" s="3" t="str">
        <f t="shared" si="362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31" x14ac:dyDescent="0.3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22">
        <f t="shared" si="363"/>
        <v>17.599999999999998</v>
      </c>
      <c r="P3899" s="3">
        <f t="shared" si="360"/>
        <v>44</v>
      </c>
      <c r="Q3899" s="3" t="str">
        <f t="shared" si="361"/>
        <v>theater</v>
      </c>
      <c r="R3899" s="3" t="str">
        <f t="shared" si="362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46.5" x14ac:dyDescent="0.3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22">
        <f t="shared" si="363"/>
        <v>32.56</v>
      </c>
      <c r="P3900" s="3">
        <f t="shared" si="360"/>
        <v>50.875</v>
      </c>
      <c r="Q3900" s="3" t="str">
        <f t="shared" si="361"/>
        <v>theater</v>
      </c>
      <c r="R3900" s="3" t="str">
        <f t="shared" si="362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31" x14ac:dyDescent="0.3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22">
        <f t="shared" si="363"/>
        <v>1.25</v>
      </c>
      <c r="P3901" s="3">
        <f t="shared" si="360"/>
        <v>62.5</v>
      </c>
      <c r="Q3901" s="3" t="str">
        <f t="shared" si="361"/>
        <v>theater</v>
      </c>
      <c r="R3901" s="3" t="str">
        <f t="shared" si="362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1" x14ac:dyDescent="0.3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22">
        <f t="shared" si="363"/>
        <v>5.4</v>
      </c>
      <c r="P3902" s="3">
        <f t="shared" si="360"/>
        <v>27</v>
      </c>
      <c r="Q3902" s="3" t="str">
        <f t="shared" si="361"/>
        <v>theater</v>
      </c>
      <c r="R3902" s="3" t="str">
        <f t="shared" si="362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31" x14ac:dyDescent="0.3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22">
        <f t="shared" si="363"/>
        <v>0.83333333333333337</v>
      </c>
      <c r="P3903" s="3">
        <f t="shared" si="360"/>
        <v>25</v>
      </c>
      <c r="Q3903" s="3" t="str">
        <f t="shared" si="361"/>
        <v>theater</v>
      </c>
      <c r="R3903" s="3" t="str">
        <f t="shared" si="362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31" x14ac:dyDescent="0.3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22">
        <f t="shared" si="363"/>
        <v>48.833333333333336</v>
      </c>
      <c r="P3904" s="3">
        <f t="shared" si="360"/>
        <v>47.258064516129032</v>
      </c>
      <c r="Q3904" s="3" t="str">
        <f t="shared" si="361"/>
        <v>theater</v>
      </c>
      <c r="R3904" s="3" t="str">
        <f t="shared" si="362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31" x14ac:dyDescent="0.3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22">
        <f t="shared" si="363"/>
        <v>0</v>
      </c>
      <c r="P3905" s="3" t="e">
        <f t="shared" si="360"/>
        <v>#DIV/0!</v>
      </c>
      <c r="Q3905" s="3" t="str">
        <f t="shared" si="361"/>
        <v>theater</v>
      </c>
      <c r="R3905" s="3" t="str">
        <f t="shared" si="362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x14ac:dyDescent="0.3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22">
        <f t="shared" si="363"/>
        <v>0.03</v>
      </c>
      <c r="P3906" s="3">
        <f t="shared" ref="P3906:P3969" si="366">E3906/L3906</f>
        <v>1.5</v>
      </c>
      <c r="Q3906" s="3" t="str">
        <f t="shared" ref="Q3906:Q3969" si="367">LEFT(N3906,FIND("/",N3906)-1)</f>
        <v>theater</v>
      </c>
      <c r="R3906" s="3" t="str">
        <f t="shared" ref="R3906:R3969" si="368">RIGHT(N3906,LEN(N3906)-SEARCH("/",N3906))</f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31" x14ac:dyDescent="0.3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22">
        <f t="shared" ref="O3907:O3970" si="369">E3907/D3907*100</f>
        <v>11.533333333333333</v>
      </c>
      <c r="P3907" s="3">
        <f t="shared" si="366"/>
        <v>24.714285714285715</v>
      </c>
      <c r="Q3907" s="3" t="str">
        <f t="shared" si="367"/>
        <v>theater</v>
      </c>
      <c r="R3907" s="3" t="str">
        <f t="shared" si="368"/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31" x14ac:dyDescent="0.3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22">
        <f t="shared" si="369"/>
        <v>67.333333333333329</v>
      </c>
      <c r="P3908" s="3">
        <f t="shared" si="366"/>
        <v>63.125</v>
      </c>
      <c r="Q3908" s="3" t="str">
        <f t="shared" si="367"/>
        <v>theater</v>
      </c>
      <c r="R3908" s="3" t="str">
        <f t="shared" si="368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1" x14ac:dyDescent="0.3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22">
        <f t="shared" si="369"/>
        <v>15.299999999999999</v>
      </c>
      <c r="P3909" s="3">
        <f t="shared" si="366"/>
        <v>38.25</v>
      </c>
      <c r="Q3909" s="3" t="str">
        <f t="shared" si="367"/>
        <v>theater</v>
      </c>
      <c r="R3909" s="3" t="str">
        <f t="shared" si="368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31" x14ac:dyDescent="0.3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22">
        <f t="shared" si="369"/>
        <v>8.6666666666666679</v>
      </c>
      <c r="P3910" s="3">
        <f t="shared" si="366"/>
        <v>16.25</v>
      </c>
      <c r="Q3910" s="3" t="str">
        <f t="shared" si="367"/>
        <v>theater</v>
      </c>
      <c r="R3910" s="3" t="str">
        <f t="shared" si="368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31" x14ac:dyDescent="0.3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22">
        <f t="shared" si="369"/>
        <v>0.22499999999999998</v>
      </c>
      <c r="P3911" s="3">
        <f t="shared" si="366"/>
        <v>33.75</v>
      </c>
      <c r="Q3911" s="3" t="str">
        <f t="shared" si="367"/>
        <v>theater</v>
      </c>
      <c r="R3911" s="3" t="str">
        <f t="shared" si="368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31" x14ac:dyDescent="0.3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22">
        <f t="shared" si="369"/>
        <v>3.0833333333333335</v>
      </c>
      <c r="P3912" s="3">
        <f t="shared" si="366"/>
        <v>61.666666666666664</v>
      </c>
      <c r="Q3912" s="3" t="str">
        <f t="shared" si="367"/>
        <v>theater</v>
      </c>
      <c r="R3912" s="3" t="str">
        <f t="shared" si="368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31" x14ac:dyDescent="0.3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22">
        <f t="shared" si="369"/>
        <v>37.412500000000001</v>
      </c>
      <c r="P3913" s="3">
        <f t="shared" si="366"/>
        <v>83.138888888888886</v>
      </c>
      <c r="Q3913" s="3" t="str">
        <f t="shared" si="367"/>
        <v>theater</v>
      </c>
      <c r="R3913" s="3" t="str">
        <f t="shared" si="368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31" x14ac:dyDescent="0.3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22">
        <f t="shared" si="369"/>
        <v>6.6666666666666671E-3</v>
      </c>
      <c r="P3914" s="3">
        <f t="shared" si="366"/>
        <v>1</v>
      </c>
      <c r="Q3914" s="3" t="str">
        <f t="shared" si="367"/>
        <v>theater</v>
      </c>
      <c r="R3914" s="3" t="str">
        <f t="shared" si="368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31" x14ac:dyDescent="0.3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22">
        <f t="shared" si="369"/>
        <v>10</v>
      </c>
      <c r="P3915" s="3">
        <f t="shared" si="366"/>
        <v>142.85714285714286</v>
      </c>
      <c r="Q3915" s="3" t="str">
        <f t="shared" si="367"/>
        <v>theater</v>
      </c>
      <c r="R3915" s="3" t="str">
        <f t="shared" si="368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31" x14ac:dyDescent="0.3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22">
        <f t="shared" si="369"/>
        <v>36.36</v>
      </c>
      <c r="P3916" s="3">
        <f t="shared" si="366"/>
        <v>33.666666666666664</v>
      </c>
      <c r="Q3916" s="3" t="str">
        <f t="shared" si="367"/>
        <v>theater</v>
      </c>
      <c r="R3916" s="3" t="str">
        <f t="shared" si="368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31" x14ac:dyDescent="0.3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22">
        <f t="shared" si="369"/>
        <v>0.33333333333333337</v>
      </c>
      <c r="P3917" s="3">
        <f t="shared" si="366"/>
        <v>5</v>
      </c>
      <c r="Q3917" s="3" t="str">
        <f t="shared" si="367"/>
        <v>theater</v>
      </c>
      <c r="R3917" s="3" t="str">
        <f t="shared" si="368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31" x14ac:dyDescent="0.3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22">
        <f t="shared" si="369"/>
        <v>0</v>
      </c>
      <c r="P3918" s="3" t="e">
        <f t="shared" si="366"/>
        <v>#DIV/0!</v>
      </c>
      <c r="Q3918" s="3" t="str">
        <f t="shared" si="367"/>
        <v>theater</v>
      </c>
      <c r="R3918" s="3" t="str">
        <f t="shared" si="368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31" x14ac:dyDescent="0.3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22">
        <f t="shared" si="369"/>
        <v>0.2857142857142857</v>
      </c>
      <c r="P3919" s="3">
        <f t="shared" si="366"/>
        <v>10</v>
      </c>
      <c r="Q3919" s="3" t="str">
        <f t="shared" si="367"/>
        <v>theater</v>
      </c>
      <c r="R3919" s="3" t="str">
        <f t="shared" si="368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31" x14ac:dyDescent="0.3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22">
        <f t="shared" si="369"/>
        <v>0.2</v>
      </c>
      <c r="P3920" s="3">
        <f t="shared" si="366"/>
        <v>40</v>
      </c>
      <c r="Q3920" s="3" t="str">
        <f t="shared" si="367"/>
        <v>theater</v>
      </c>
      <c r="R3920" s="3" t="str">
        <f t="shared" si="368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31" x14ac:dyDescent="0.3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22">
        <f t="shared" si="369"/>
        <v>1.7999999999999998</v>
      </c>
      <c r="P3921" s="3">
        <f t="shared" si="366"/>
        <v>30</v>
      </c>
      <c r="Q3921" s="3" t="str">
        <f t="shared" si="367"/>
        <v>theater</v>
      </c>
      <c r="R3921" s="3" t="str">
        <f t="shared" si="368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31" x14ac:dyDescent="0.3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22">
        <f t="shared" si="369"/>
        <v>5.4</v>
      </c>
      <c r="P3922" s="3">
        <f t="shared" si="366"/>
        <v>45</v>
      </c>
      <c r="Q3922" s="3" t="str">
        <f t="shared" si="367"/>
        <v>theater</v>
      </c>
      <c r="R3922" s="3" t="str">
        <f t="shared" si="368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31" x14ac:dyDescent="0.3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22">
        <f t="shared" si="369"/>
        <v>0</v>
      </c>
      <c r="P3923" s="3" t="e">
        <f t="shared" si="366"/>
        <v>#DIV/0!</v>
      </c>
      <c r="Q3923" s="3" t="str">
        <f t="shared" si="367"/>
        <v>theater</v>
      </c>
      <c r="R3923" s="3" t="str">
        <f t="shared" si="368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31" x14ac:dyDescent="0.3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22">
        <f t="shared" si="369"/>
        <v>8.1333333333333329</v>
      </c>
      <c r="P3924" s="3">
        <f t="shared" si="366"/>
        <v>10.166666666666666</v>
      </c>
      <c r="Q3924" s="3" t="str">
        <f t="shared" si="367"/>
        <v>theater</v>
      </c>
      <c r="R3924" s="3" t="str">
        <f t="shared" si="368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31" x14ac:dyDescent="0.3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22">
        <f t="shared" si="369"/>
        <v>12.034782608695652</v>
      </c>
      <c r="P3925" s="3">
        <f t="shared" si="366"/>
        <v>81.411764705882348</v>
      </c>
      <c r="Q3925" s="3" t="str">
        <f t="shared" si="367"/>
        <v>theater</v>
      </c>
      <c r="R3925" s="3" t="str">
        <f t="shared" si="368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31" x14ac:dyDescent="0.3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22">
        <f t="shared" si="369"/>
        <v>15.266666666666667</v>
      </c>
      <c r="P3926" s="3">
        <f t="shared" si="366"/>
        <v>57.25</v>
      </c>
      <c r="Q3926" s="3" t="str">
        <f t="shared" si="367"/>
        <v>theater</v>
      </c>
      <c r="R3926" s="3" t="str">
        <f t="shared" si="368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31" x14ac:dyDescent="0.3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22">
        <f t="shared" si="369"/>
        <v>10</v>
      </c>
      <c r="P3927" s="3">
        <f t="shared" si="366"/>
        <v>5</v>
      </c>
      <c r="Q3927" s="3" t="str">
        <f t="shared" si="367"/>
        <v>theater</v>
      </c>
      <c r="R3927" s="3" t="str">
        <f t="shared" si="368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1" x14ac:dyDescent="0.3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22">
        <f t="shared" si="369"/>
        <v>0.3</v>
      </c>
      <c r="P3928" s="3">
        <f t="shared" si="366"/>
        <v>15</v>
      </c>
      <c r="Q3928" s="3" t="str">
        <f t="shared" si="367"/>
        <v>theater</v>
      </c>
      <c r="R3928" s="3" t="str">
        <f t="shared" si="368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31" x14ac:dyDescent="0.3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22">
        <f t="shared" si="369"/>
        <v>1</v>
      </c>
      <c r="P3929" s="3">
        <f t="shared" si="366"/>
        <v>12.5</v>
      </c>
      <c r="Q3929" s="3" t="str">
        <f t="shared" si="367"/>
        <v>theater</v>
      </c>
      <c r="R3929" s="3" t="str">
        <f t="shared" si="368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31" x14ac:dyDescent="0.3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22">
        <f t="shared" si="369"/>
        <v>13.020000000000001</v>
      </c>
      <c r="P3930" s="3">
        <f t="shared" si="366"/>
        <v>93</v>
      </c>
      <c r="Q3930" s="3" t="str">
        <f t="shared" si="367"/>
        <v>theater</v>
      </c>
      <c r="R3930" s="3" t="str">
        <f t="shared" si="368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31" x14ac:dyDescent="0.3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22">
        <f t="shared" si="369"/>
        <v>2.2650000000000001</v>
      </c>
      <c r="P3931" s="3">
        <f t="shared" si="366"/>
        <v>32.357142857142854</v>
      </c>
      <c r="Q3931" s="3" t="str">
        <f t="shared" si="367"/>
        <v>theater</v>
      </c>
      <c r="R3931" s="3" t="str">
        <f t="shared" si="368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31" x14ac:dyDescent="0.3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22">
        <f t="shared" si="369"/>
        <v>0</v>
      </c>
      <c r="P3932" s="3" t="e">
        <f t="shared" si="366"/>
        <v>#DIV/0!</v>
      </c>
      <c r="Q3932" s="3" t="str">
        <f t="shared" si="367"/>
        <v>theater</v>
      </c>
      <c r="R3932" s="3" t="str">
        <f t="shared" si="368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31" x14ac:dyDescent="0.3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22">
        <f t="shared" si="369"/>
        <v>0</v>
      </c>
      <c r="P3933" s="3" t="e">
        <f t="shared" si="366"/>
        <v>#DIV/0!</v>
      </c>
      <c r="Q3933" s="3" t="str">
        <f t="shared" si="367"/>
        <v>theater</v>
      </c>
      <c r="R3933" s="3" t="str">
        <f t="shared" si="368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31" x14ac:dyDescent="0.3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22">
        <f t="shared" si="369"/>
        <v>8.3333333333333332E-3</v>
      </c>
      <c r="P3934" s="3">
        <f t="shared" si="366"/>
        <v>1</v>
      </c>
      <c r="Q3934" s="3" t="str">
        <f t="shared" si="367"/>
        <v>theater</v>
      </c>
      <c r="R3934" s="3" t="str">
        <f t="shared" si="368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31" x14ac:dyDescent="0.3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22">
        <f t="shared" si="369"/>
        <v>15.742857142857142</v>
      </c>
      <c r="P3935" s="3">
        <f t="shared" si="366"/>
        <v>91.833333333333329</v>
      </c>
      <c r="Q3935" s="3" t="str">
        <f t="shared" si="367"/>
        <v>theater</v>
      </c>
      <c r="R3935" s="3" t="str">
        <f t="shared" si="368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31" x14ac:dyDescent="0.3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22">
        <f t="shared" si="369"/>
        <v>11</v>
      </c>
      <c r="P3936" s="3">
        <f t="shared" si="366"/>
        <v>45.833333333333336</v>
      </c>
      <c r="Q3936" s="3" t="str">
        <f t="shared" si="367"/>
        <v>theater</v>
      </c>
      <c r="R3936" s="3" t="str">
        <f t="shared" si="368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31" x14ac:dyDescent="0.3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22">
        <f t="shared" si="369"/>
        <v>43.833333333333336</v>
      </c>
      <c r="P3937" s="3">
        <f t="shared" si="366"/>
        <v>57.173913043478258</v>
      </c>
      <c r="Q3937" s="3" t="str">
        <f t="shared" si="367"/>
        <v>theater</v>
      </c>
      <c r="R3937" s="3" t="str">
        <f t="shared" si="368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31" x14ac:dyDescent="0.3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22">
        <f t="shared" si="369"/>
        <v>0</v>
      </c>
      <c r="P3938" s="3" t="e">
        <f t="shared" si="366"/>
        <v>#DIV/0!</v>
      </c>
      <c r="Q3938" s="3" t="str">
        <f t="shared" si="367"/>
        <v>theater</v>
      </c>
      <c r="R3938" s="3" t="str">
        <f t="shared" si="368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31" x14ac:dyDescent="0.3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22">
        <f t="shared" si="369"/>
        <v>86.135181975736558</v>
      </c>
      <c r="P3939" s="3">
        <f t="shared" si="366"/>
        <v>248.5</v>
      </c>
      <c r="Q3939" s="3" t="str">
        <f t="shared" si="367"/>
        <v>theater</v>
      </c>
      <c r="R3939" s="3" t="str">
        <f t="shared" si="368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31" x14ac:dyDescent="0.3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22">
        <f t="shared" si="369"/>
        <v>12.196620583717358</v>
      </c>
      <c r="P3940" s="3">
        <f t="shared" si="366"/>
        <v>79.400000000000006</v>
      </c>
      <c r="Q3940" s="3" t="str">
        <f t="shared" si="367"/>
        <v>theater</v>
      </c>
      <c r="R3940" s="3" t="str">
        <f t="shared" si="368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31" x14ac:dyDescent="0.3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22">
        <f t="shared" si="369"/>
        <v>0.1</v>
      </c>
      <c r="P3941" s="3">
        <f t="shared" si="366"/>
        <v>5</v>
      </c>
      <c r="Q3941" s="3" t="str">
        <f t="shared" si="367"/>
        <v>theater</v>
      </c>
      <c r="R3941" s="3" t="str">
        <f t="shared" si="368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31" x14ac:dyDescent="0.3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22">
        <f t="shared" si="369"/>
        <v>0.22</v>
      </c>
      <c r="P3942" s="3">
        <f t="shared" si="366"/>
        <v>5.5</v>
      </c>
      <c r="Q3942" s="3" t="str">
        <f t="shared" si="367"/>
        <v>theater</v>
      </c>
      <c r="R3942" s="3" t="str">
        <f t="shared" si="368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6.5" x14ac:dyDescent="0.3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22">
        <f t="shared" si="369"/>
        <v>0.90909090909090906</v>
      </c>
      <c r="P3943" s="3">
        <f t="shared" si="366"/>
        <v>25</v>
      </c>
      <c r="Q3943" s="3" t="str">
        <f t="shared" si="367"/>
        <v>theater</v>
      </c>
      <c r="R3943" s="3" t="str">
        <f t="shared" si="368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31" x14ac:dyDescent="0.3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22">
        <f t="shared" si="369"/>
        <v>0</v>
      </c>
      <c r="P3944" s="3" t="e">
        <f t="shared" si="366"/>
        <v>#DIV/0!</v>
      </c>
      <c r="Q3944" s="3" t="str">
        <f t="shared" si="367"/>
        <v>theater</v>
      </c>
      <c r="R3944" s="3" t="str">
        <f t="shared" si="368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31" x14ac:dyDescent="0.3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22">
        <f t="shared" si="369"/>
        <v>35.64</v>
      </c>
      <c r="P3945" s="3">
        <f t="shared" si="366"/>
        <v>137.07692307692307</v>
      </c>
      <c r="Q3945" s="3" t="str">
        <f t="shared" si="367"/>
        <v>theater</v>
      </c>
      <c r="R3945" s="3" t="str">
        <f t="shared" si="368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31" x14ac:dyDescent="0.3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22">
        <f t="shared" si="369"/>
        <v>0</v>
      </c>
      <c r="P3946" s="3" t="e">
        <f t="shared" si="366"/>
        <v>#DIV/0!</v>
      </c>
      <c r="Q3946" s="3" t="str">
        <f t="shared" si="367"/>
        <v>theater</v>
      </c>
      <c r="R3946" s="3" t="str">
        <f t="shared" si="368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31" x14ac:dyDescent="0.3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22">
        <f t="shared" si="369"/>
        <v>0.25</v>
      </c>
      <c r="P3947" s="3">
        <f t="shared" si="366"/>
        <v>5</v>
      </c>
      <c r="Q3947" s="3" t="str">
        <f t="shared" si="367"/>
        <v>theater</v>
      </c>
      <c r="R3947" s="3" t="str">
        <f t="shared" si="368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x14ac:dyDescent="0.3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22">
        <f t="shared" si="369"/>
        <v>3.25</v>
      </c>
      <c r="P3948" s="3">
        <f t="shared" si="366"/>
        <v>39</v>
      </c>
      <c r="Q3948" s="3" t="str">
        <f t="shared" si="367"/>
        <v>theater</v>
      </c>
      <c r="R3948" s="3" t="str">
        <f t="shared" si="368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31" x14ac:dyDescent="0.3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22">
        <f t="shared" si="369"/>
        <v>3.3666666666666663</v>
      </c>
      <c r="P3949" s="3">
        <f t="shared" si="366"/>
        <v>50.5</v>
      </c>
      <c r="Q3949" s="3" t="str">
        <f t="shared" si="367"/>
        <v>theater</v>
      </c>
      <c r="R3949" s="3" t="str">
        <f t="shared" si="368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31" x14ac:dyDescent="0.3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22">
        <f t="shared" si="369"/>
        <v>0</v>
      </c>
      <c r="P3950" s="3" t="e">
        <f t="shared" si="366"/>
        <v>#DIV/0!</v>
      </c>
      <c r="Q3950" s="3" t="str">
        <f t="shared" si="367"/>
        <v>theater</v>
      </c>
      <c r="R3950" s="3" t="str">
        <f t="shared" si="368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31" x14ac:dyDescent="0.3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22">
        <f t="shared" si="369"/>
        <v>15.770000000000001</v>
      </c>
      <c r="P3951" s="3">
        <f t="shared" si="366"/>
        <v>49.28125</v>
      </c>
      <c r="Q3951" s="3" t="str">
        <f t="shared" si="367"/>
        <v>theater</v>
      </c>
      <c r="R3951" s="3" t="str">
        <f t="shared" si="368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31" x14ac:dyDescent="0.3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22">
        <f t="shared" si="369"/>
        <v>0.625</v>
      </c>
      <c r="P3952" s="3">
        <f t="shared" si="366"/>
        <v>25</v>
      </c>
      <c r="Q3952" s="3" t="str">
        <f t="shared" si="367"/>
        <v>theater</v>
      </c>
      <c r="R3952" s="3" t="str">
        <f t="shared" si="368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31" x14ac:dyDescent="0.3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22">
        <f t="shared" si="369"/>
        <v>5.0000000000000001E-4</v>
      </c>
      <c r="P3953" s="3">
        <f t="shared" si="366"/>
        <v>1</v>
      </c>
      <c r="Q3953" s="3" t="str">
        <f t="shared" si="367"/>
        <v>theater</v>
      </c>
      <c r="R3953" s="3" t="str">
        <f t="shared" si="368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31" x14ac:dyDescent="0.3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22">
        <f t="shared" si="369"/>
        <v>9.6153846153846159E-2</v>
      </c>
      <c r="P3954" s="3">
        <f t="shared" si="366"/>
        <v>25</v>
      </c>
      <c r="Q3954" s="3" t="str">
        <f t="shared" si="367"/>
        <v>theater</v>
      </c>
      <c r="R3954" s="3" t="str">
        <f t="shared" si="368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31" x14ac:dyDescent="0.3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22">
        <f t="shared" si="369"/>
        <v>0</v>
      </c>
      <c r="P3955" s="3" t="e">
        <f t="shared" si="366"/>
        <v>#DIV/0!</v>
      </c>
      <c r="Q3955" s="3" t="str">
        <f t="shared" si="367"/>
        <v>theater</v>
      </c>
      <c r="R3955" s="3" t="str">
        <f t="shared" si="368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31" x14ac:dyDescent="0.3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22">
        <f t="shared" si="369"/>
        <v>0</v>
      </c>
      <c r="P3956" s="3" t="e">
        <f t="shared" si="366"/>
        <v>#DIV/0!</v>
      </c>
      <c r="Q3956" s="3" t="str">
        <f t="shared" si="367"/>
        <v>theater</v>
      </c>
      <c r="R3956" s="3" t="str">
        <f t="shared" si="368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31" x14ac:dyDescent="0.3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22">
        <f t="shared" si="369"/>
        <v>24.285714285714285</v>
      </c>
      <c r="P3957" s="3">
        <f t="shared" si="366"/>
        <v>53.125</v>
      </c>
      <c r="Q3957" s="3" t="str">
        <f t="shared" si="367"/>
        <v>theater</v>
      </c>
      <c r="R3957" s="3" t="str">
        <f t="shared" si="368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31" x14ac:dyDescent="0.3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22">
        <f t="shared" si="369"/>
        <v>0</v>
      </c>
      <c r="P3958" s="3" t="e">
        <f t="shared" si="366"/>
        <v>#DIV/0!</v>
      </c>
      <c r="Q3958" s="3" t="str">
        <f t="shared" si="367"/>
        <v>theater</v>
      </c>
      <c r="R3958" s="3" t="str">
        <f t="shared" si="368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31" x14ac:dyDescent="0.3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22">
        <f t="shared" si="369"/>
        <v>2.5000000000000001E-2</v>
      </c>
      <c r="P3959" s="3">
        <f t="shared" si="366"/>
        <v>7</v>
      </c>
      <c r="Q3959" s="3" t="str">
        <f t="shared" si="367"/>
        <v>theater</v>
      </c>
      <c r="R3959" s="3" t="str">
        <f t="shared" si="368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31" x14ac:dyDescent="0.3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22">
        <f t="shared" si="369"/>
        <v>32.049999999999997</v>
      </c>
      <c r="P3960" s="3">
        <f t="shared" si="366"/>
        <v>40.0625</v>
      </c>
      <c r="Q3960" s="3" t="str">
        <f t="shared" si="367"/>
        <v>theater</v>
      </c>
      <c r="R3960" s="3" t="str">
        <f t="shared" si="368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31" x14ac:dyDescent="0.3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22">
        <f t="shared" si="369"/>
        <v>24.333333333333336</v>
      </c>
      <c r="P3961" s="3">
        <f t="shared" si="366"/>
        <v>24.333333333333332</v>
      </c>
      <c r="Q3961" s="3" t="str">
        <f t="shared" si="367"/>
        <v>theater</v>
      </c>
      <c r="R3961" s="3" t="str">
        <f t="shared" si="368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31" x14ac:dyDescent="0.3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22">
        <f t="shared" si="369"/>
        <v>1.5</v>
      </c>
      <c r="P3962" s="3">
        <f t="shared" si="366"/>
        <v>11.25</v>
      </c>
      <c r="Q3962" s="3" t="str">
        <f t="shared" si="367"/>
        <v>theater</v>
      </c>
      <c r="R3962" s="3" t="str">
        <f t="shared" si="368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31" x14ac:dyDescent="0.3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22">
        <f t="shared" si="369"/>
        <v>0.42</v>
      </c>
      <c r="P3963" s="3">
        <f t="shared" si="366"/>
        <v>10.5</v>
      </c>
      <c r="Q3963" s="3" t="str">
        <f t="shared" si="367"/>
        <v>theater</v>
      </c>
      <c r="R3963" s="3" t="str">
        <f t="shared" si="368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31" x14ac:dyDescent="0.3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22">
        <f t="shared" si="369"/>
        <v>3.214285714285714</v>
      </c>
      <c r="P3964" s="3">
        <f t="shared" si="366"/>
        <v>15</v>
      </c>
      <c r="Q3964" s="3" t="str">
        <f t="shared" si="367"/>
        <v>theater</v>
      </c>
      <c r="R3964" s="3" t="str">
        <f t="shared" si="368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31" x14ac:dyDescent="0.3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22">
        <f t="shared" si="369"/>
        <v>0</v>
      </c>
      <c r="P3965" s="3" t="e">
        <f t="shared" si="366"/>
        <v>#DIV/0!</v>
      </c>
      <c r="Q3965" s="3" t="str">
        <f t="shared" si="367"/>
        <v>theater</v>
      </c>
      <c r="R3965" s="3" t="str">
        <f t="shared" si="368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31" x14ac:dyDescent="0.3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22">
        <f t="shared" si="369"/>
        <v>6.3</v>
      </c>
      <c r="P3966" s="3">
        <f t="shared" si="366"/>
        <v>42</v>
      </c>
      <c r="Q3966" s="3" t="str">
        <f t="shared" si="367"/>
        <v>theater</v>
      </c>
      <c r="R3966" s="3" t="str">
        <f t="shared" si="368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31" x14ac:dyDescent="0.3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22">
        <f t="shared" si="369"/>
        <v>14.249999999999998</v>
      </c>
      <c r="P3967" s="3">
        <f t="shared" si="366"/>
        <v>71.25</v>
      </c>
      <c r="Q3967" s="3" t="str">
        <f t="shared" si="367"/>
        <v>theater</v>
      </c>
      <c r="R3967" s="3" t="str">
        <f t="shared" si="368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31" x14ac:dyDescent="0.3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22">
        <f t="shared" si="369"/>
        <v>0.6</v>
      </c>
      <c r="P3968" s="3">
        <f t="shared" si="366"/>
        <v>22.5</v>
      </c>
      <c r="Q3968" s="3" t="str">
        <f t="shared" si="367"/>
        <v>theater</v>
      </c>
      <c r="R3968" s="3" t="str">
        <f t="shared" si="368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31" x14ac:dyDescent="0.3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22">
        <f t="shared" si="369"/>
        <v>24.117647058823529</v>
      </c>
      <c r="P3969" s="3">
        <f t="shared" si="366"/>
        <v>41</v>
      </c>
      <c r="Q3969" s="3" t="str">
        <f t="shared" si="367"/>
        <v>theater</v>
      </c>
      <c r="R3969" s="3" t="str">
        <f t="shared" si="368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31" x14ac:dyDescent="0.3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22">
        <f t="shared" si="369"/>
        <v>10.54</v>
      </c>
      <c r="P3970" s="3">
        <f t="shared" ref="P3970:P4033" si="372">E3970/L3970</f>
        <v>47.909090909090907</v>
      </c>
      <c r="Q3970" s="3" t="str">
        <f t="shared" ref="Q3970:Q4033" si="373">LEFT(N3970,FIND("/",N3970)-1)</f>
        <v>theater</v>
      </c>
      <c r="R3970" s="3" t="str">
        <f t="shared" ref="R3970:R4033" si="374">RIGHT(N3970,LEN(N3970)-SEARCH("/",N3970))</f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31" x14ac:dyDescent="0.3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22">
        <f t="shared" ref="O3971:O4034" si="375">E3971/D3971*100</f>
        <v>7.4690265486725664</v>
      </c>
      <c r="P3971" s="3">
        <f t="shared" si="372"/>
        <v>35.166666666666664</v>
      </c>
      <c r="Q3971" s="3" t="str">
        <f t="shared" si="373"/>
        <v>theater</v>
      </c>
      <c r="R3971" s="3" t="str">
        <f t="shared" si="374"/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31" x14ac:dyDescent="0.3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22">
        <f t="shared" si="375"/>
        <v>7.3333333333333334E-2</v>
      </c>
      <c r="P3972" s="3">
        <f t="shared" si="372"/>
        <v>5.5</v>
      </c>
      <c r="Q3972" s="3" t="str">
        <f t="shared" si="373"/>
        <v>theater</v>
      </c>
      <c r="R3972" s="3" t="str">
        <f t="shared" si="374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31" x14ac:dyDescent="0.3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22">
        <f t="shared" si="375"/>
        <v>0.97142857142857131</v>
      </c>
      <c r="P3973" s="3">
        <f t="shared" si="372"/>
        <v>22.666666666666668</v>
      </c>
      <c r="Q3973" s="3" t="str">
        <f t="shared" si="373"/>
        <v>theater</v>
      </c>
      <c r="R3973" s="3" t="str">
        <f t="shared" si="374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1" x14ac:dyDescent="0.3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22">
        <f t="shared" si="375"/>
        <v>21.099999999999998</v>
      </c>
      <c r="P3974" s="3">
        <f t="shared" si="372"/>
        <v>26.375</v>
      </c>
      <c r="Q3974" s="3" t="str">
        <f t="shared" si="373"/>
        <v>theater</v>
      </c>
      <c r="R3974" s="3" t="str">
        <f t="shared" si="374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31" x14ac:dyDescent="0.3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22">
        <f t="shared" si="375"/>
        <v>78.100000000000009</v>
      </c>
      <c r="P3975" s="3">
        <f t="shared" si="372"/>
        <v>105.54054054054055</v>
      </c>
      <c r="Q3975" s="3" t="str">
        <f t="shared" si="373"/>
        <v>theater</v>
      </c>
      <c r="R3975" s="3" t="str">
        <f t="shared" si="374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31" x14ac:dyDescent="0.3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22">
        <f t="shared" si="375"/>
        <v>32</v>
      </c>
      <c r="P3976" s="3">
        <f t="shared" si="372"/>
        <v>29.09090909090909</v>
      </c>
      <c r="Q3976" s="3" t="str">
        <f t="shared" si="373"/>
        <v>theater</v>
      </c>
      <c r="R3976" s="3" t="str">
        <f t="shared" si="374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31" x14ac:dyDescent="0.3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22">
        <f t="shared" si="375"/>
        <v>0</v>
      </c>
      <c r="P3977" s="3" t="e">
        <f t="shared" si="372"/>
        <v>#DIV/0!</v>
      </c>
      <c r="Q3977" s="3" t="str">
        <f t="shared" si="373"/>
        <v>theater</v>
      </c>
      <c r="R3977" s="3" t="str">
        <f t="shared" si="374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31" x14ac:dyDescent="0.3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22">
        <f t="shared" si="375"/>
        <v>47.692307692307693</v>
      </c>
      <c r="P3978" s="3">
        <f t="shared" si="372"/>
        <v>62</v>
      </c>
      <c r="Q3978" s="3" t="str">
        <f t="shared" si="373"/>
        <v>theater</v>
      </c>
      <c r="R3978" s="3" t="str">
        <f t="shared" si="374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31" x14ac:dyDescent="0.3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22">
        <f t="shared" si="375"/>
        <v>1.4500000000000002</v>
      </c>
      <c r="P3979" s="3">
        <f t="shared" si="372"/>
        <v>217.5</v>
      </c>
      <c r="Q3979" s="3" t="str">
        <f t="shared" si="373"/>
        <v>theater</v>
      </c>
      <c r="R3979" s="3" t="str">
        <f t="shared" si="374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31" x14ac:dyDescent="0.3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22">
        <f t="shared" si="375"/>
        <v>10.7</v>
      </c>
      <c r="P3980" s="3">
        <f t="shared" si="372"/>
        <v>26.75</v>
      </c>
      <c r="Q3980" s="3" t="str">
        <f t="shared" si="373"/>
        <v>theater</v>
      </c>
      <c r="R3980" s="3" t="str">
        <f t="shared" si="374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31" x14ac:dyDescent="0.3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22">
        <f t="shared" si="375"/>
        <v>1.8333333333333333</v>
      </c>
      <c r="P3981" s="3">
        <f t="shared" si="372"/>
        <v>18.333333333333332</v>
      </c>
      <c r="Q3981" s="3" t="str">
        <f t="shared" si="373"/>
        <v>theater</v>
      </c>
      <c r="R3981" s="3" t="str">
        <f t="shared" si="374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31" x14ac:dyDescent="0.3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22">
        <f t="shared" si="375"/>
        <v>18</v>
      </c>
      <c r="P3982" s="3">
        <f t="shared" si="372"/>
        <v>64.285714285714292</v>
      </c>
      <c r="Q3982" s="3" t="str">
        <f t="shared" si="373"/>
        <v>theater</v>
      </c>
      <c r="R3982" s="3" t="str">
        <f t="shared" si="374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1" x14ac:dyDescent="0.3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22">
        <f t="shared" si="375"/>
        <v>4.083333333333333</v>
      </c>
      <c r="P3983" s="3">
        <f t="shared" si="372"/>
        <v>175</v>
      </c>
      <c r="Q3983" s="3" t="str">
        <f t="shared" si="373"/>
        <v>theater</v>
      </c>
      <c r="R3983" s="3" t="str">
        <f t="shared" si="374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46.5" x14ac:dyDescent="0.3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22">
        <f t="shared" si="375"/>
        <v>20</v>
      </c>
      <c r="P3984" s="3">
        <f t="shared" si="372"/>
        <v>34</v>
      </c>
      <c r="Q3984" s="3" t="str">
        <f t="shared" si="373"/>
        <v>theater</v>
      </c>
      <c r="R3984" s="3" t="str">
        <f t="shared" si="374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31" x14ac:dyDescent="0.3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22">
        <f t="shared" si="375"/>
        <v>34.802513464991023</v>
      </c>
      <c r="P3985" s="3">
        <f t="shared" si="372"/>
        <v>84.282608695652172</v>
      </c>
      <c r="Q3985" s="3" t="str">
        <f t="shared" si="373"/>
        <v>theater</v>
      </c>
      <c r="R3985" s="3" t="str">
        <f t="shared" si="374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31" x14ac:dyDescent="0.3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22">
        <f t="shared" si="375"/>
        <v>6.3333333333333339</v>
      </c>
      <c r="P3986" s="3">
        <f t="shared" si="372"/>
        <v>9.5</v>
      </c>
      <c r="Q3986" s="3" t="str">
        <f t="shared" si="373"/>
        <v>theater</v>
      </c>
      <c r="R3986" s="3" t="str">
        <f t="shared" si="374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31" x14ac:dyDescent="0.3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22">
        <f t="shared" si="375"/>
        <v>32.049999999999997</v>
      </c>
      <c r="P3987" s="3">
        <f t="shared" si="372"/>
        <v>33.736842105263158</v>
      </c>
      <c r="Q3987" s="3" t="str">
        <f t="shared" si="373"/>
        <v>theater</v>
      </c>
      <c r="R3987" s="3" t="str">
        <f t="shared" si="374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31" x14ac:dyDescent="0.3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22">
        <f t="shared" si="375"/>
        <v>9.76</v>
      </c>
      <c r="P3988" s="3">
        <f t="shared" si="372"/>
        <v>37.53846153846154</v>
      </c>
      <c r="Q3988" s="3" t="str">
        <f t="shared" si="373"/>
        <v>theater</v>
      </c>
      <c r="R3988" s="3" t="str">
        <f t="shared" si="374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31" x14ac:dyDescent="0.3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22">
        <f t="shared" si="375"/>
        <v>37.75</v>
      </c>
      <c r="P3989" s="3">
        <f t="shared" si="372"/>
        <v>11.615384615384615</v>
      </c>
      <c r="Q3989" s="3" t="str">
        <f t="shared" si="373"/>
        <v>theater</v>
      </c>
      <c r="R3989" s="3" t="str">
        <f t="shared" si="374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x14ac:dyDescent="0.3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22">
        <f t="shared" si="375"/>
        <v>2.1333333333333333</v>
      </c>
      <c r="P3990" s="3">
        <f t="shared" si="372"/>
        <v>8</v>
      </c>
      <c r="Q3990" s="3" t="str">
        <f t="shared" si="373"/>
        <v>theater</v>
      </c>
      <c r="R3990" s="3" t="str">
        <f t="shared" si="374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31" x14ac:dyDescent="0.3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22">
        <f t="shared" si="375"/>
        <v>0</v>
      </c>
      <c r="P3991" s="3" t="e">
        <f t="shared" si="372"/>
        <v>#DIV/0!</v>
      </c>
      <c r="Q3991" s="3" t="str">
        <f t="shared" si="373"/>
        <v>theater</v>
      </c>
      <c r="R3991" s="3" t="str">
        <f t="shared" si="374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31" x14ac:dyDescent="0.3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22">
        <f t="shared" si="375"/>
        <v>4.1818181818181817</v>
      </c>
      <c r="P3992" s="3">
        <f t="shared" si="372"/>
        <v>23</v>
      </c>
      <c r="Q3992" s="3" t="str">
        <f t="shared" si="373"/>
        <v>theater</v>
      </c>
      <c r="R3992" s="3" t="str">
        <f t="shared" si="374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x14ac:dyDescent="0.3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22">
        <f t="shared" si="375"/>
        <v>20</v>
      </c>
      <c r="P3993" s="3">
        <f t="shared" si="372"/>
        <v>100</v>
      </c>
      <c r="Q3993" s="3" t="str">
        <f t="shared" si="373"/>
        <v>theater</v>
      </c>
      <c r="R3993" s="3" t="str">
        <f t="shared" si="374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31" x14ac:dyDescent="0.3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22">
        <f t="shared" si="375"/>
        <v>5.41</v>
      </c>
      <c r="P3994" s="3">
        <f t="shared" si="372"/>
        <v>60.111111111111114</v>
      </c>
      <c r="Q3994" s="3" t="str">
        <f t="shared" si="373"/>
        <v>theater</v>
      </c>
      <c r="R3994" s="3" t="str">
        <f t="shared" si="374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31" x14ac:dyDescent="0.3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22">
        <f t="shared" si="375"/>
        <v>6.0000000000000001E-3</v>
      </c>
      <c r="P3995" s="3">
        <f t="shared" si="372"/>
        <v>3</v>
      </c>
      <c r="Q3995" s="3" t="str">
        <f t="shared" si="373"/>
        <v>theater</v>
      </c>
      <c r="R3995" s="3" t="str">
        <f t="shared" si="374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1" x14ac:dyDescent="0.3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22">
        <f t="shared" si="375"/>
        <v>0.25</v>
      </c>
      <c r="P3996" s="3">
        <f t="shared" si="372"/>
        <v>5</v>
      </c>
      <c r="Q3996" s="3" t="str">
        <f t="shared" si="373"/>
        <v>theater</v>
      </c>
      <c r="R3996" s="3" t="str">
        <f t="shared" si="374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31" x14ac:dyDescent="0.3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22">
        <f t="shared" si="375"/>
        <v>35</v>
      </c>
      <c r="P3997" s="3">
        <f t="shared" si="372"/>
        <v>17.5</v>
      </c>
      <c r="Q3997" s="3" t="str">
        <f t="shared" si="373"/>
        <v>theater</v>
      </c>
      <c r="R3997" s="3" t="str">
        <f t="shared" si="374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31" x14ac:dyDescent="0.3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22">
        <f t="shared" si="375"/>
        <v>16.566666666666666</v>
      </c>
      <c r="P3998" s="3">
        <f t="shared" si="372"/>
        <v>29.235294117647058</v>
      </c>
      <c r="Q3998" s="3" t="str">
        <f t="shared" si="373"/>
        <v>theater</v>
      </c>
      <c r="R3998" s="3" t="str">
        <f t="shared" si="374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31" x14ac:dyDescent="0.3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22">
        <f t="shared" si="375"/>
        <v>0</v>
      </c>
      <c r="P3999" s="3" t="e">
        <f t="shared" si="372"/>
        <v>#DIV/0!</v>
      </c>
      <c r="Q3999" s="3" t="str">
        <f t="shared" si="373"/>
        <v>theater</v>
      </c>
      <c r="R3999" s="3" t="str">
        <f t="shared" si="374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31" x14ac:dyDescent="0.3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22">
        <f t="shared" si="375"/>
        <v>57.199999999999996</v>
      </c>
      <c r="P4000" s="3">
        <f t="shared" si="372"/>
        <v>59.583333333333336</v>
      </c>
      <c r="Q4000" s="3" t="str">
        <f t="shared" si="373"/>
        <v>theater</v>
      </c>
      <c r="R4000" s="3" t="str">
        <f t="shared" si="374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31" x14ac:dyDescent="0.3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22">
        <f t="shared" si="375"/>
        <v>16.514285714285716</v>
      </c>
      <c r="P4001" s="3">
        <f t="shared" si="372"/>
        <v>82.571428571428569</v>
      </c>
      <c r="Q4001" s="3" t="str">
        <f t="shared" si="373"/>
        <v>theater</v>
      </c>
      <c r="R4001" s="3" t="str">
        <f t="shared" si="374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x14ac:dyDescent="0.3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22">
        <f t="shared" si="375"/>
        <v>0.125</v>
      </c>
      <c r="P4002" s="3">
        <f t="shared" si="372"/>
        <v>10</v>
      </c>
      <c r="Q4002" s="3" t="str">
        <f t="shared" si="373"/>
        <v>theater</v>
      </c>
      <c r="R4002" s="3" t="str">
        <f t="shared" si="374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31" x14ac:dyDescent="0.3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22">
        <f t="shared" si="375"/>
        <v>37.75</v>
      </c>
      <c r="P4003" s="3">
        <f t="shared" si="372"/>
        <v>32.357142857142854</v>
      </c>
      <c r="Q4003" s="3" t="str">
        <f t="shared" si="373"/>
        <v>theater</v>
      </c>
      <c r="R4003" s="3" t="str">
        <f t="shared" si="374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31" x14ac:dyDescent="0.3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22">
        <f t="shared" si="375"/>
        <v>1.8399999999999999</v>
      </c>
      <c r="P4004" s="3">
        <f t="shared" si="372"/>
        <v>5.75</v>
      </c>
      <c r="Q4004" s="3" t="str">
        <f t="shared" si="373"/>
        <v>theater</v>
      </c>
      <c r="R4004" s="3" t="str">
        <f t="shared" si="374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31" x14ac:dyDescent="0.3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22">
        <f t="shared" si="375"/>
        <v>10.050000000000001</v>
      </c>
      <c r="P4005" s="3">
        <f t="shared" si="372"/>
        <v>100.5</v>
      </c>
      <c r="Q4005" s="3" t="str">
        <f t="shared" si="373"/>
        <v>theater</v>
      </c>
      <c r="R4005" s="3" t="str">
        <f t="shared" si="374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3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22">
        <f t="shared" si="375"/>
        <v>0.2</v>
      </c>
      <c r="P4006" s="3">
        <f t="shared" si="372"/>
        <v>1</v>
      </c>
      <c r="Q4006" s="3" t="str">
        <f t="shared" si="373"/>
        <v>theater</v>
      </c>
      <c r="R4006" s="3" t="str">
        <f t="shared" si="374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31" x14ac:dyDescent="0.3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22">
        <f t="shared" si="375"/>
        <v>1.3333333333333335</v>
      </c>
      <c r="P4007" s="3">
        <f t="shared" si="372"/>
        <v>20</v>
      </c>
      <c r="Q4007" s="3" t="str">
        <f t="shared" si="373"/>
        <v>theater</v>
      </c>
      <c r="R4007" s="3" t="str">
        <f t="shared" si="374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31" x14ac:dyDescent="0.3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22">
        <f t="shared" si="375"/>
        <v>6.6666666666666671E-3</v>
      </c>
      <c r="P4008" s="3">
        <f t="shared" si="372"/>
        <v>2</v>
      </c>
      <c r="Q4008" s="3" t="str">
        <f t="shared" si="373"/>
        <v>theater</v>
      </c>
      <c r="R4008" s="3" t="str">
        <f t="shared" si="374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31" x14ac:dyDescent="0.3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22">
        <f t="shared" si="375"/>
        <v>0.25</v>
      </c>
      <c r="P4009" s="3">
        <f t="shared" si="372"/>
        <v>5</v>
      </c>
      <c r="Q4009" s="3" t="str">
        <f t="shared" si="373"/>
        <v>theater</v>
      </c>
      <c r="R4009" s="3" t="str">
        <f t="shared" si="374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31" x14ac:dyDescent="0.3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22">
        <f t="shared" si="375"/>
        <v>6</v>
      </c>
      <c r="P4010" s="3">
        <f t="shared" si="372"/>
        <v>15</v>
      </c>
      <c r="Q4010" s="3" t="str">
        <f t="shared" si="373"/>
        <v>theater</v>
      </c>
      <c r="R4010" s="3" t="str">
        <f t="shared" si="374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31" x14ac:dyDescent="0.3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22">
        <f t="shared" si="375"/>
        <v>3.8860103626943006</v>
      </c>
      <c r="P4011" s="3">
        <f t="shared" si="372"/>
        <v>25</v>
      </c>
      <c r="Q4011" s="3" t="str">
        <f t="shared" si="373"/>
        <v>theater</v>
      </c>
      <c r="R4011" s="3" t="str">
        <f t="shared" si="374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31" x14ac:dyDescent="0.3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22">
        <f t="shared" si="375"/>
        <v>24.194444444444443</v>
      </c>
      <c r="P4012" s="3">
        <f t="shared" si="372"/>
        <v>45.842105263157897</v>
      </c>
      <c r="Q4012" s="3" t="str">
        <f t="shared" si="373"/>
        <v>theater</v>
      </c>
      <c r="R4012" s="3" t="str">
        <f t="shared" si="374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31" x14ac:dyDescent="0.3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22">
        <f t="shared" si="375"/>
        <v>7.6</v>
      </c>
      <c r="P4013" s="3">
        <f t="shared" si="372"/>
        <v>4.75</v>
      </c>
      <c r="Q4013" s="3" t="str">
        <f t="shared" si="373"/>
        <v>theater</v>
      </c>
      <c r="R4013" s="3" t="str">
        <f t="shared" si="374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31" x14ac:dyDescent="0.3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22">
        <f t="shared" si="375"/>
        <v>0</v>
      </c>
      <c r="P4014" s="3" t="e">
        <f t="shared" si="372"/>
        <v>#DIV/0!</v>
      </c>
      <c r="Q4014" s="3" t="str">
        <f t="shared" si="373"/>
        <v>theater</v>
      </c>
      <c r="R4014" s="3" t="str">
        <f t="shared" si="374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31" x14ac:dyDescent="0.3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22">
        <f t="shared" si="375"/>
        <v>1.3</v>
      </c>
      <c r="P4015" s="3">
        <f t="shared" si="372"/>
        <v>13</v>
      </c>
      <c r="Q4015" s="3" t="str">
        <f t="shared" si="373"/>
        <v>theater</v>
      </c>
      <c r="R4015" s="3" t="str">
        <f t="shared" si="374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31" x14ac:dyDescent="0.3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22">
        <f t="shared" si="375"/>
        <v>0</v>
      </c>
      <c r="P4016" s="3" t="e">
        <f t="shared" si="372"/>
        <v>#DIV/0!</v>
      </c>
      <c r="Q4016" s="3" t="str">
        <f t="shared" si="373"/>
        <v>theater</v>
      </c>
      <c r="R4016" s="3" t="str">
        <f t="shared" si="374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31" x14ac:dyDescent="0.3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22">
        <f t="shared" si="375"/>
        <v>1.4285714285714287E-2</v>
      </c>
      <c r="P4017" s="3">
        <f t="shared" si="372"/>
        <v>1</v>
      </c>
      <c r="Q4017" s="3" t="str">
        <f t="shared" si="373"/>
        <v>theater</v>
      </c>
      <c r="R4017" s="3" t="str">
        <f t="shared" si="374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31" x14ac:dyDescent="0.3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22">
        <f t="shared" si="375"/>
        <v>14.000000000000002</v>
      </c>
      <c r="P4018" s="3">
        <f t="shared" si="372"/>
        <v>10</v>
      </c>
      <c r="Q4018" s="3" t="str">
        <f t="shared" si="373"/>
        <v>theater</v>
      </c>
      <c r="R4018" s="3" t="str">
        <f t="shared" si="374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31" x14ac:dyDescent="0.3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22">
        <f t="shared" si="375"/>
        <v>1.05</v>
      </c>
      <c r="P4019" s="3">
        <f t="shared" si="372"/>
        <v>52.5</v>
      </c>
      <c r="Q4019" s="3" t="str">
        <f t="shared" si="373"/>
        <v>theater</v>
      </c>
      <c r="R4019" s="3" t="str">
        <f t="shared" si="374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1" x14ac:dyDescent="0.3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22">
        <f t="shared" si="375"/>
        <v>8.6666666666666679</v>
      </c>
      <c r="P4020" s="3">
        <f t="shared" si="372"/>
        <v>32.5</v>
      </c>
      <c r="Q4020" s="3" t="str">
        <f t="shared" si="373"/>
        <v>theater</v>
      </c>
      <c r="R4020" s="3" t="str">
        <f t="shared" si="374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31" x14ac:dyDescent="0.3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22">
        <f t="shared" si="375"/>
        <v>0.82857142857142851</v>
      </c>
      <c r="P4021" s="3">
        <f t="shared" si="372"/>
        <v>7.25</v>
      </c>
      <c r="Q4021" s="3" t="str">
        <f t="shared" si="373"/>
        <v>theater</v>
      </c>
      <c r="R4021" s="3" t="str">
        <f t="shared" si="374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31" x14ac:dyDescent="0.3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22">
        <f t="shared" si="375"/>
        <v>16.666666666666664</v>
      </c>
      <c r="P4022" s="3">
        <f t="shared" si="372"/>
        <v>33.333333333333336</v>
      </c>
      <c r="Q4022" s="3" t="str">
        <f t="shared" si="373"/>
        <v>theater</v>
      </c>
      <c r="R4022" s="3" t="str">
        <f t="shared" si="374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31" x14ac:dyDescent="0.3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22">
        <f t="shared" si="375"/>
        <v>0.83333333333333337</v>
      </c>
      <c r="P4023" s="3">
        <f t="shared" si="372"/>
        <v>62.5</v>
      </c>
      <c r="Q4023" s="3" t="str">
        <f t="shared" si="373"/>
        <v>theater</v>
      </c>
      <c r="R4023" s="3" t="str">
        <f t="shared" si="374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x14ac:dyDescent="0.3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22">
        <f t="shared" si="375"/>
        <v>69.561111111111103</v>
      </c>
      <c r="P4024" s="3">
        <f t="shared" si="372"/>
        <v>63.558375634517766</v>
      </c>
      <c r="Q4024" s="3" t="str">
        <f t="shared" si="373"/>
        <v>theater</v>
      </c>
      <c r="R4024" s="3" t="str">
        <f t="shared" si="374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31" x14ac:dyDescent="0.3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22">
        <f t="shared" si="375"/>
        <v>0</v>
      </c>
      <c r="P4025" s="3" t="e">
        <f t="shared" si="372"/>
        <v>#DIV/0!</v>
      </c>
      <c r="Q4025" s="3" t="str">
        <f t="shared" si="373"/>
        <v>theater</v>
      </c>
      <c r="R4025" s="3" t="str">
        <f t="shared" si="374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31" x14ac:dyDescent="0.3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22">
        <f t="shared" si="375"/>
        <v>1.25</v>
      </c>
      <c r="P4026" s="3">
        <f t="shared" si="372"/>
        <v>10</v>
      </c>
      <c r="Q4026" s="3" t="str">
        <f t="shared" si="373"/>
        <v>theater</v>
      </c>
      <c r="R4026" s="3" t="str">
        <f t="shared" si="374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31" x14ac:dyDescent="0.3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22">
        <f t="shared" si="375"/>
        <v>5</v>
      </c>
      <c r="P4027" s="3">
        <f t="shared" si="372"/>
        <v>62.5</v>
      </c>
      <c r="Q4027" s="3" t="str">
        <f t="shared" si="373"/>
        <v>theater</v>
      </c>
      <c r="R4027" s="3" t="str">
        <f t="shared" si="374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31" x14ac:dyDescent="0.3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22">
        <f t="shared" si="375"/>
        <v>0</v>
      </c>
      <c r="P4028" s="3" t="e">
        <f t="shared" si="372"/>
        <v>#DIV/0!</v>
      </c>
      <c r="Q4028" s="3" t="str">
        <f t="shared" si="373"/>
        <v>theater</v>
      </c>
      <c r="R4028" s="3" t="str">
        <f t="shared" si="374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31" x14ac:dyDescent="0.3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22">
        <f t="shared" si="375"/>
        <v>7.166666666666667</v>
      </c>
      <c r="P4029" s="3">
        <f t="shared" si="372"/>
        <v>30.714285714285715</v>
      </c>
      <c r="Q4029" s="3" t="str">
        <f t="shared" si="373"/>
        <v>theater</v>
      </c>
      <c r="R4029" s="3" t="str">
        <f t="shared" si="374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31" x14ac:dyDescent="0.3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22">
        <f t="shared" si="375"/>
        <v>28.050000000000004</v>
      </c>
      <c r="P4030" s="3">
        <f t="shared" si="372"/>
        <v>51</v>
      </c>
      <c r="Q4030" s="3" t="str">
        <f t="shared" si="373"/>
        <v>theater</v>
      </c>
      <c r="R4030" s="3" t="str">
        <f t="shared" si="374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31" x14ac:dyDescent="0.3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22">
        <f t="shared" si="375"/>
        <v>0</v>
      </c>
      <c r="P4031" s="3" t="e">
        <f t="shared" si="372"/>
        <v>#DIV/0!</v>
      </c>
      <c r="Q4031" s="3" t="str">
        <f t="shared" si="373"/>
        <v>theater</v>
      </c>
      <c r="R4031" s="3" t="str">
        <f t="shared" si="374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31" x14ac:dyDescent="0.3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22">
        <f t="shared" si="375"/>
        <v>16</v>
      </c>
      <c r="P4032" s="3">
        <f t="shared" si="372"/>
        <v>66.666666666666671</v>
      </c>
      <c r="Q4032" s="3" t="str">
        <f t="shared" si="373"/>
        <v>theater</v>
      </c>
      <c r="R4032" s="3" t="str">
        <f t="shared" si="374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31" x14ac:dyDescent="0.3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22">
        <f t="shared" si="375"/>
        <v>0</v>
      </c>
      <c r="P4033" s="3" t="e">
        <f t="shared" si="372"/>
        <v>#DIV/0!</v>
      </c>
      <c r="Q4033" s="3" t="str">
        <f t="shared" si="373"/>
        <v>theater</v>
      </c>
      <c r="R4033" s="3" t="str">
        <f t="shared" si="374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31" x14ac:dyDescent="0.3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22">
        <f t="shared" si="375"/>
        <v>6.8287037037037033</v>
      </c>
      <c r="P4034" s="3">
        <f t="shared" ref="P4034:P4097" si="378">E4034/L4034</f>
        <v>59</v>
      </c>
      <c r="Q4034" s="3" t="str">
        <f t="shared" ref="Q4034:Q4097" si="379">LEFT(N4034,FIND("/",N4034)-1)</f>
        <v>theater</v>
      </c>
      <c r="R4034" s="3" t="str">
        <f t="shared" ref="R4034:R4097" si="380">RIGHT(N4034,LEN(N4034)-SEARCH("/",N4034))</f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31" x14ac:dyDescent="0.3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22">
        <f t="shared" ref="O4035:O4098" si="381">E4035/D4035*100</f>
        <v>25.698702928870294</v>
      </c>
      <c r="P4035" s="3">
        <f t="shared" si="378"/>
        <v>65.340319148936175</v>
      </c>
      <c r="Q4035" s="3" t="str">
        <f t="shared" si="379"/>
        <v>theater</v>
      </c>
      <c r="R4035" s="3" t="str">
        <f t="shared" si="380"/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31" x14ac:dyDescent="0.3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22">
        <f t="shared" si="381"/>
        <v>1.4814814814814816</v>
      </c>
      <c r="P4036" s="3">
        <f t="shared" si="378"/>
        <v>100</v>
      </c>
      <c r="Q4036" s="3" t="str">
        <f t="shared" si="379"/>
        <v>theater</v>
      </c>
      <c r="R4036" s="3" t="str">
        <f t="shared" si="380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1" x14ac:dyDescent="0.3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22">
        <f t="shared" si="381"/>
        <v>36.85</v>
      </c>
      <c r="P4037" s="3">
        <f t="shared" si="378"/>
        <v>147.4</v>
      </c>
      <c r="Q4037" s="3" t="str">
        <f t="shared" si="379"/>
        <v>theater</v>
      </c>
      <c r="R4037" s="3" t="str">
        <f t="shared" si="380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31" x14ac:dyDescent="0.3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22">
        <f t="shared" si="381"/>
        <v>47.05</v>
      </c>
      <c r="P4038" s="3">
        <f t="shared" si="378"/>
        <v>166.05882352941177</v>
      </c>
      <c r="Q4038" s="3" t="str">
        <f t="shared" si="379"/>
        <v>theater</v>
      </c>
      <c r="R4038" s="3" t="str">
        <f t="shared" si="380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31" x14ac:dyDescent="0.3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22">
        <f t="shared" si="381"/>
        <v>11.428571428571429</v>
      </c>
      <c r="P4039" s="3">
        <f t="shared" si="378"/>
        <v>40</v>
      </c>
      <c r="Q4039" s="3" t="str">
        <f t="shared" si="379"/>
        <v>theater</v>
      </c>
      <c r="R4039" s="3" t="str">
        <f t="shared" si="380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31" x14ac:dyDescent="0.3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22">
        <f t="shared" si="381"/>
        <v>12.04</v>
      </c>
      <c r="P4040" s="3">
        <f t="shared" si="378"/>
        <v>75.25</v>
      </c>
      <c r="Q4040" s="3" t="str">
        <f t="shared" si="379"/>
        <v>theater</v>
      </c>
      <c r="R4040" s="3" t="str">
        <f t="shared" si="380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1" x14ac:dyDescent="0.3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22">
        <f t="shared" si="381"/>
        <v>60</v>
      </c>
      <c r="P4041" s="3">
        <f t="shared" si="378"/>
        <v>60</v>
      </c>
      <c r="Q4041" s="3" t="str">
        <f t="shared" si="379"/>
        <v>theater</v>
      </c>
      <c r="R4041" s="3" t="str">
        <f t="shared" si="380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31" x14ac:dyDescent="0.3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22">
        <f t="shared" si="381"/>
        <v>31.25</v>
      </c>
      <c r="P4042" s="3">
        <f t="shared" si="378"/>
        <v>1250</v>
      </c>
      <c r="Q4042" s="3" t="str">
        <f t="shared" si="379"/>
        <v>theater</v>
      </c>
      <c r="R4042" s="3" t="str">
        <f t="shared" si="380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1" x14ac:dyDescent="0.3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22">
        <f t="shared" si="381"/>
        <v>0.42</v>
      </c>
      <c r="P4043" s="3">
        <f t="shared" si="378"/>
        <v>10.5</v>
      </c>
      <c r="Q4043" s="3" t="str">
        <f t="shared" si="379"/>
        <v>theater</v>
      </c>
      <c r="R4043" s="3" t="str">
        <f t="shared" si="380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31" x14ac:dyDescent="0.3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22">
        <f t="shared" si="381"/>
        <v>0.21</v>
      </c>
      <c r="P4044" s="3">
        <f t="shared" si="378"/>
        <v>7</v>
      </c>
      <c r="Q4044" s="3" t="str">
        <f t="shared" si="379"/>
        <v>theater</v>
      </c>
      <c r="R4044" s="3" t="str">
        <f t="shared" si="380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31" x14ac:dyDescent="0.3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22">
        <f t="shared" si="381"/>
        <v>0</v>
      </c>
      <c r="P4045" s="3" t="e">
        <f t="shared" si="378"/>
        <v>#DIV/0!</v>
      </c>
      <c r="Q4045" s="3" t="str">
        <f t="shared" si="379"/>
        <v>theater</v>
      </c>
      <c r="R4045" s="3" t="str">
        <f t="shared" si="380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31" x14ac:dyDescent="0.3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22">
        <f t="shared" si="381"/>
        <v>37.5</v>
      </c>
      <c r="P4046" s="3">
        <f t="shared" si="378"/>
        <v>56.25</v>
      </c>
      <c r="Q4046" s="3" t="str">
        <f t="shared" si="379"/>
        <v>theater</v>
      </c>
      <c r="R4046" s="3" t="str">
        <f t="shared" si="380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31" x14ac:dyDescent="0.3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22">
        <f t="shared" si="381"/>
        <v>0.02</v>
      </c>
      <c r="P4047" s="3">
        <f t="shared" si="378"/>
        <v>1</v>
      </c>
      <c r="Q4047" s="3" t="str">
        <f t="shared" si="379"/>
        <v>theater</v>
      </c>
      <c r="R4047" s="3" t="str">
        <f t="shared" si="380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31" x14ac:dyDescent="0.3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22">
        <f t="shared" si="381"/>
        <v>8.2142857142857135</v>
      </c>
      <c r="P4048" s="3">
        <f t="shared" si="378"/>
        <v>38.333333333333336</v>
      </c>
      <c r="Q4048" s="3" t="str">
        <f t="shared" si="379"/>
        <v>theater</v>
      </c>
      <c r="R4048" s="3" t="str">
        <f t="shared" si="380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31" x14ac:dyDescent="0.3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22">
        <f t="shared" si="381"/>
        <v>2.1999999999999997</v>
      </c>
      <c r="P4049" s="3">
        <f t="shared" si="378"/>
        <v>27.5</v>
      </c>
      <c r="Q4049" s="3" t="str">
        <f t="shared" si="379"/>
        <v>theater</v>
      </c>
      <c r="R4049" s="3" t="str">
        <f t="shared" si="380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31" x14ac:dyDescent="0.3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22">
        <f t="shared" si="381"/>
        <v>17.652941176470588</v>
      </c>
      <c r="P4050" s="3">
        <f t="shared" si="378"/>
        <v>32.978021978021978</v>
      </c>
      <c r="Q4050" s="3" t="str">
        <f t="shared" si="379"/>
        <v>theater</v>
      </c>
      <c r="R4050" s="3" t="str">
        <f t="shared" si="380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31" x14ac:dyDescent="0.3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22">
        <f t="shared" si="381"/>
        <v>0.08</v>
      </c>
      <c r="P4051" s="3">
        <f t="shared" si="378"/>
        <v>16</v>
      </c>
      <c r="Q4051" s="3" t="str">
        <f t="shared" si="379"/>
        <v>theater</v>
      </c>
      <c r="R4051" s="3" t="str">
        <f t="shared" si="380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31" x14ac:dyDescent="0.3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22">
        <f t="shared" si="381"/>
        <v>6.6666666666666666E-2</v>
      </c>
      <c r="P4052" s="3">
        <f t="shared" si="378"/>
        <v>1</v>
      </c>
      <c r="Q4052" s="3" t="str">
        <f t="shared" si="379"/>
        <v>theater</v>
      </c>
      <c r="R4052" s="3" t="str">
        <f t="shared" si="380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31" x14ac:dyDescent="0.3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22">
        <f t="shared" si="381"/>
        <v>0</v>
      </c>
      <c r="P4053" s="3" t="e">
        <f t="shared" si="378"/>
        <v>#DIV/0!</v>
      </c>
      <c r="Q4053" s="3" t="str">
        <f t="shared" si="379"/>
        <v>theater</v>
      </c>
      <c r="R4053" s="3" t="str">
        <f t="shared" si="380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46.5" x14ac:dyDescent="0.3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22">
        <f t="shared" si="381"/>
        <v>37.533333333333339</v>
      </c>
      <c r="P4054" s="3">
        <f t="shared" si="378"/>
        <v>86.615384615384613</v>
      </c>
      <c r="Q4054" s="3" t="str">
        <f t="shared" si="379"/>
        <v>theater</v>
      </c>
      <c r="R4054" s="3" t="str">
        <f t="shared" si="380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31" x14ac:dyDescent="0.3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22">
        <f t="shared" si="381"/>
        <v>22</v>
      </c>
      <c r="P4055" s="3">
        <f t="shared" si="378"/>
        <v>55</v>
      </c>
      <c r="Q4055" s="3" t="str">
        <f t="shared" si="379"/>
        <v>theater</v>
      </c>
      <c r="R4055" s="3" t="str">
        <f t="shared" si="380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31" x14ac:dyDescent="0.3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22">
        <f t="shared" si="381"/>
        <v>0</v>
      </c>
      <c r="P4056" s="3" t="e">
        <f t="shared" si="378"/>
        <v>#DIV/0!</v>
      </c>
      <c r="Q4056" s="3" t="str">
        <f t="shared" si="379"/>
        <v>theater</v>
      </c>
      <c r="R4056" s="3" t="str">
        <f t="shared" si="380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31" x14ac:dyDescent="0.3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22">
        <f t="shared" si="381"/>
        <v>17.62</v>
      </c>
      <c r="P4057" s="3">
        <f t="shared" si="378"/>
        <v>41.952380952380949</v>
      </c>
      <c r="Q4057" s="3" t="str">
        <f t="shared" si="379"/>
        <v>theater</v>
      </c>
      <c r="R4057" s="3" t="str">
        <f t="shared" si="380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31" x14ac:dyDescent="0.3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22">
        <f t="shared" si="381"/>
        <v>53</v>
      </c>
      <c r="P4058" s="3">
        <f t="shared" si="378"/>
        <v>88.333333333333329</v>
      </c>
      <c r="Q4058" s="3" t="str">
        <f t="shared" si="379"/>
        <v>theater</v>
      </c>
      <c r="R4058" s="3" t="str">
        <f t="shared" si="380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31" x14ac:dyDescent="0.3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22">
        <f t="shared" si="381"/>
        <v>22.142857142857142</v>
      </c>
      <c r="P4059" s="3">
        <f t="shared" si="378"/>
        <v>129.16666666666666</v>
      </c>
      <c r="Q4059" s="3" t="str">
        <f t="shared" si="379"/>
        <v>theater</v>
      </c>
      <c r="R4059" s="3" t="str">
        <f t="shared" si="380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31" x14ac:dyDescent="0.3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22">
        <f t="shared" si="381"/>
        <v>2.5333333333333332</v>
      </c>
      <c r="P4060" s="3">
        <f t="shared" si="378"/>
        <v>23.75</v>
      </c>
      <c r="Q4060" s="3" t="str">
        <f t="shared" si="379"/>
        <v>theater</v>
      </c>
      <c r="R4060" s="3" t="str">
        <f t="shared" si="380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31" x14ac:dyDescent="0.3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22">
        <f t="shared" si="381"/>
        <v>2.5</v>
      </c>
      <c r="P4061" s="3">
        <f t="shared" si="378"/>
        <v>35.714285714285715</v>
      </c>
      <c r="Q4061" s="3" t="str">
        <f t="shared" si="379"/>
        <v>theater</v>
      </c>
      <c r="R4061" s="3" t="str">
        <f t="shared" si="380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31" x14ac:dyDescent="0.3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22">
        <f t="shared" si="381"/>
        <v>2.85</v>
      </c>
      <c r="P4062" s="3">
        <f t="shared" si="378"/>
        <v>57</v>
      </c>
      <c r="Q4062" s="3" t="str">
        <f t="shared" si="379"/>
        <v>theater</v>
      </c>
      <c r="R4062" s="3" t="str">
        <f t="shared" si="380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1" x14ac:dyDescent="0.3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22">
        <f t="shared" si="381"/>
        <v>0</v>
      </c>
      <c r="P4063" s="3" t="e">
        <f t="shared" si="378"/>
        <v>#DIV/0!</v>
      </c>
      <c r="Q4063" s="3" t="str">
        <f t="shared" si="379"/>
        <v>theater</v>
      </c>
      <c r="R4063" s="3" t="str">
        <f t="shared" si="380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31" x14ac:dyDescent="0.3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22">
        <f t="shared" si="381"/>
        <v>2.4500000000000002</v>
      </c>
      <c r="P4064" s="3">
        <f t="shared" si="378"/>
        <v>163.33333333333334</v>
      </c>
      <c r="Q4064" s="3" t="str">
        <f t="shared" si="379"/>
        <v>theater</v>
      </c>
      <c r="R4064" s="3" t="str">
        <f t="shared" si="380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31" x14ac:dyDescent="0.3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22">
        <f t="shared" si="381"/>
        <v>1.4210526315789473</v>
      </c>
      <c r="P4065" s="3">
        <f t="shared" si="378"/>
        <v>15</v>
      </c>
      <c r="Q4065" s="3" t="str">
        <f t="shared" si="379"/>
        <v>theater</v>
      </c>
      <c r="R4065" s="3" t="str">
        <f t="shared" si="380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31" x14ac:dyDescent="0.3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22">
        <f t="shared" si="381"/>
        <v>19.25</v>
      </c>
      <c r="P4066" s="3">
        <f t="shared" si="378"/>
        <v>64.166666666666671</v>
      </c>
      <c r="Q4066" s="3" t="str">
        <f t="shared" si="379"/>
        <v>theater</v>
      </c>
      <c r="R4066" s="3" t="str">
        <f t="shared" si="380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1" x14ac:dyDescent="0.3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22">
        <f t="shared" si="381"/>
        <v>0.67500000000000004</v>
      </c>
      <c r="P4067" s="3">
        <f t="shared" si="378"/>
        <v>6.75</v>
      </c>
      <c r="Q4067" s="3" t="str">
        <f t="shared" si="379"/>
        <v>theater</v>
      </c>
      <c r="R4067" s="3" t="str">
        <f t="shared" si="380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31" x14ac:dyDescent="0.3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22">
        <f t="shared" si="381"/>
        <v>0.16666666666666669</v>
      </c>
      <c r="P4068" s="3">
        <f t="shared" si="378"/>
        <v>25</v>
      </c>
      <c r="Q4068" s="3" t="str">
        <f t="shared" si="379"/>
        <v>theater</v>
      </c>
      <c r="R4068" s="3" t="str">
        <f t="shared" si="380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31" x14ac:dyDescent="0.3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22">
        <f t="shared" si="381"/>
        <v>60.9</v>
      </c>
      <c r="P4069" s="3">
        <f t="shared" si="378"/>
        <v>179.11764705882354</v>
      </c>
      <c r="Q4069" s="3" t="str">
        <f t="shared" si="379"/>
        <v>theater</v>
      </c>
      <c r="R4069" s="3" t="str">
        <f t="shared" si="380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1" x14ac:dyDescent="0.3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22">
        <f t="shared" si="381"/>
        <v>1</v>
      </c>
      <c r="P4070" s="3">
        <f t="shared" si="378"/>
        <v>34.950000000000003</v>
      </c>
      <c r="Q4070" s="3" t="str">
        <f t="shared" si="379"/>
        <v>theater</v>
      </c>
      <c r="R4070" s="3" t="str">
        <f t="shared" si="380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31" x14ac:dyDescent="0.3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22">
        <f t="shared" si="381"/>
        <v>34.4</v>
      </c>
      <c r="P4071" s="3">
        <f t="shared" si="378"/>
        <v>33.07692307692308</v>
      </c>
      <c r="Q4071" s="3" t="str">
        <f t="shared" si="379"/>
        <v>theater</v>
      </c>
      <c r="R4071" s="3" t="str">
        <f t="shared" si="380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1" x14ac:dyDescent="0.3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22">
        <f t="shared" si="381"/>
        <v>16.5</v>
      </c>
      <c r="P4072" s="3">
        <f t="shared" si="378"/>
        <v>27.5</v>
      </c>
      <c r="Q4072" s="3" t="str">
        <f t="shared" si="379"/>
        <v>theater</v>
      </c>
      <c r="R4072" s="3" t="str">
        <f t="shared" si="380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31" x14ac:dyDescent="0.3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22">
        <f t="shared" si="381"/>
        <v>0</v>
      </c>
      <c r="P4073" s="3" t="e">
        <f t="shared" si="378"/>
        <v>#DIV/0!</v>
      </c>
      <c r="Q4073" s="3" t="str">
        <f t="shared" si="379"/>
        <v>theater</v>
      </c>
      <c r="R4073" s="3" t="str">
        <f t="shared" si="380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31" x14ac:dyDescent="0.3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22">
        <f t="shared" si="381"/>
        <v>0.4</v>
      </c>
      <c r="P4074" s="3">
        <f t="shared" si="378"/>
        <v>2</v>
      </c>
      <c r="Q4074" s="3" t="str">
        <f t="shared" si="379"/>
        <v>theater</v>
      </c>
      <c r="R4074" s="3" t="str">
        <f t="shared" si="380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31" x14ac:dyDescent="0.3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22">
        <f t="shared" si="381"/>
        <v>1.0571428571428572</v>
      </c>
      <c r="P4075" s="3">
        <f t="shared" si="378"/>
        <v>18.5</v>
      </c>
      <c r="Q4075" s="3" t="str">
        <f t="shared" si="379"/>
        <v>theater</v>
      </c>
      <c r="R4075" s="3" t="str">
        <f t="shared" si="380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31" x14ac:dyDescent="0.3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22">
        <f t="shared" si="381"/>
        <v>26.727272727272727</v>
      </c>
      <c r="P4076" s="3">
        <f t="shared" si="378"/>
        <v>35</v>
      </c>
      <c r="Q4076" s="3" t="str">
        <f t="shared" si="379"/>
        <v>theater</v>
      </c>
      <c r="R4076" s="3" t="str">
        <f t="shared" si="380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31" x14ac:dyDescent="0.3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22">
        <f t="shared" si="381"/>
        <v>28.799999999999997</v>
      </c>
      <c r="P4077" s="3">
        <f t="shared" si="378"/>
        <v>44.307692307692307</v>
      </c>
      <c r="Q4077" s="3" t="str">
        <f t="shared" si="379"/>
        <v>theater</v>
      </c>
      <c r="R4077" s="3" t="str">
        <f t="shared" si="380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31" x14ac:dyDescent="0.3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22">
        <f t="shared" si="381"/>
        <v>0</v>
      </c>
      <c r="P4078" s="3" t="e">
        <f t="shared" si="378"/>
        <v>#DIV/0!</v>
      </c>
      <c r="Q4078" s="3" t="str">
        <f t="shared" si="379"/>
        <v>theater</v>
      </c>
      <c r="R4078" s="3" t="str">
        <f t="shared" si="380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31" x14ac:dyDescent="0.3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22">
        <f t="shared" si="381"/>
        <v>8.9</v>
      </c>
      <c r="P4079" s="3">
        <f t="shared" si="378"/>
        <v>222.5</v>
      </c>
      <c r="Q4079" s="3" t="str">
        <f t="shared" si="379"/>
        <v>theater</v>
      </c>
      <c r="R4079" s="3" t="str">
        <f t="shared" si="380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31" x14ac:dyDescent="0.3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22">
        <f t="shared" si="381"/>
        <v>0</v>
      </c>
      <c r="P4080" s="3" t="e">
        <f t="shared" si="378"/>
        <v>#DIV/0!</v>
      </c>
      <c r="Q4080" s="3" t="str">
        <f t="shared" si="379"/>
        <v>theater</v>
      </c>
      <c r="R4080" s="3" t="str">
        <f t="shared" si="380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31" x14ac:dyDescent="0.3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22">
        <f t="shared" si="381"/>
        <v>0.16666666666666669</v>
      </c>
      <c r="P4081" s="3">
        <f t="shared" si="378"/>
        <v>5</v>
      </c>
      <c r="Q4081" s="3" t="str">
        <f t="shared" si="379"/>
        <v>theater</v>
      </c>
      <c r="R4081" s="3" t="str">
        <f t="shared" si="380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31" x14ac:dyDescent="0.3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22">
        <f t="shared" si="381"/>
        <v>0</v>
      </c>
      <c r="P4082" s="3" t="e">
        <f t="shared" si="378"/>
        <v>#DIV/0!</v>
      </c>
      <c r="Q4082" s="3" t="str">
        <f t="shared" si="379"/>
        <v>theater</v>
      </c>
      <c r="R4082" s="3" t="str">
        <f t="shared" si="380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31" x14ac:dyDescent="0.3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22">
        <f t="shared" si="381"/>
        <v>15.737410071942445</v>
      </c>
      <c r="P4083" s="3">
        <f t="shared" si="378"/>
        <v>29.166666666666668</v>
      </c>
      <c r="Q4083" s="3" t="str">
        <f t="shared" si="379"/>
        <v>theater</v>
      </c>
      <c r="R4083" s="3" t="str">
        <f t="shared" si="380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31" x14ac:dyDescent="0.3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22">
        <f t="shared" si="381"/>
        <v>2</v>
      </c>
      <c r="P4084" s="3">
        <f t="shared" si="378"/>
        <v>1.5</v>
      </c>
      <c r="Q4084" s="3" t="str">
        <f t="shared" si="379"/>
        <v>theater</v>
      </c>
      <c r="R4084" s="3" t="str">
        <f t="shared" si="380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31" x14ac:dyDescent="0.3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22">
        <f t="shared" si="381"/>
        <v>21.685714285714287</v>
      </c>
      <c r="P4085" s="3">
        <f t="shared" si="378"/>
        <v>126.5</v>
      </c>
      <c r="Q4085" s="3" t="str">
        <f t="shared" si="379"/>
        <v>theater</v>
      </c>
      <c r="R4085" s="3" t="str">
        <f t="shared" si="380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31" x14ac:dyDescent="0.3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22">
        <f t="shared" si="381"/>
        <v>0.33333333333333337</v>
      </c>
      <c r="P4086" s="3">
        <f t="shared" si="378"/>
        <v>10</v>
      </c>
      <c r="Q4086" s="3" t="str">
        <f t="shared" si="379"/>
        <v>theater</v>
      </c>
      <c r="R4086" s="3" t="str">
        <f t="shared" si="380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31" x14ac:dyDescent="0.3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22">
        <f t="shared" si="381"/>
        <v>0.2857142857142857</v>
      </c>
      <c r="P4087" s="3">
        <f t="shared" si="378"/>
        <v>10</v>
      </c>
      <c r="Q4087" s="3" t="str">
        <f t="shared" si="379"/>
        <v>theater</v>
      </c>
      <c r="R4087" s="3" t="str">
        <f t="shared" si="380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31" x14ac:dyDescent="0.3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22">
        <f t="shared" si="381"/>
        <v>4.7</v>
      </c>
      <c r="P4088" s="3">
        <f t="shared" si="378"/>
        <v>9.4</v>
      </c>
      <c r="Q4088" s="3" t="str">
        <f t="shared" si="379"/>
        <v>theater</v>
      </c>
      <c r="R4088" s="3" t="str">
        <f t="shared" si="380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22">
        <f t="shared" si="381"/>
        <v>0</v>
      </c>
      <c r="P4089" s="3" t="e">
        <f t="shared" si="378"/>
        <v>#DIV/0!</v>
      </c>
      <c r="Q4089" s="3" t="str">
        <f t="shared" si="379"/>
        <v>theater</v>
      </c>
      <c r="R4089" s="3" t="str">
        <f t="shared" si="380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31" x14ac:dyDescent="0.3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22">
        <f t="shared" si="381"/>
        <v>10.8</v>
      </c>
      <c r="P4090" s="3">
        <f t="shared" si="378"/>
        <v>72</v>
      </c>
      <c r="Q4090" s="3" t="str">
        <f t="shared" si="379"/>
        <v>theater</v>
      </c>
      <c r="R4090" s="3" t="str">
        <f t="shared" si="380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31" x14ac:dyDescent="0.3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22">
        <f t="shared" si="381"/>
        <v>4.8</v>
      </c>
      <c r="P4091" s="3">
        <f t="shared" si="378"/>
        <v>30</v>
      </c>
      <c r="Q4091" s="3" t="str">
        <f t="shared" si="379"/>
        <v>theater</v>
      </c>
      <c r="R4091" s="3" t="str">
        <f t="shared" si="380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31" x14ac:dyDescent="0.3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22">
        <f t="shared" si="381"/>
        <v>3.2</v>
      </c>
      <c r="P4092" s="3">
        <f t="shared" si="378"/>
        <v>10.666666666666666</v>
      </c>
      <c r="Q4092" s="3" t="str">
        <f t="shared" si="379"/>
        <v>theater</v>
      </c>
      <c r="R4092" s="3" t="str">
        <f t="shared" si="380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31" x14ac:dyDescent="0.3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22">
        <f t="shared" si="381"/>
        <v>12.75</v>
      </c>
      <c r="P4093" s="3">
        <f t="shared" si="378"/>
        <v>25.5</v>
      </c>
      <c r="Q4093" s="3" t="str">
        <f t="shared" si="379"/>
        <v>theater</v>
      </c>
      <c r="R4093" s="3" t="str">
        <f t="shared" si="380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31" x14ac:dyDescent="0.3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22">
        <f t="shared" si="381"/>
        <v>1.8181818181818181E-2</v>
      </c>
      <c r="P4094" s="3">
        <f t="shared" si="378"/>
        <v>20</v>
      </c>
      <c r="Q4094" s="3" t="str">
        <f t="shared" si="379"/>
        <v>theater</v>
      </c>
      <c r="R4094" s="3" t="str">
        <f t="shared" si="380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31" x14ac:dyDescent="0.3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22">
        <f t="shared" si="381"/>
        <v>2.4</v>
      </c>
      <c r="P4095" s="3">
        <f t="shared" si="378"/>
        <v>15</v>
      </c>
      <c r="Q4095" s="3" t="str">
        <f t="shared" si="379"/>
        <v>theater</v>
      </c>
      <c r="R4095" s="3" t="str">
        <f t="shared" si="380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31" x14ac:dyDescent="0.3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22">
        <f t="shared" si="381"/>
        <v>36.5</v>
      </c>
      <c r="P4096" s="3">
        <f t="shared" si="378"/>
        <v>91.25</v>
      </c>
      <c r="Q4096" s="3" t="str">
        <f t="shared" si="379"/>
        <v>theater</v>
      </c>
      <c r="R4096" s="3" t="str">
        <f t="shared" si="380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1" x14ac:dyDescent="0.3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22">
        <f t="shared" si="381"/>
        <v>2.666666666666667</v>
      </c>
      <c r="P4097" s="3">
        <f t="shared" si="378"/>
        <v>800</v>
      </c>
      <c r="Q4097" s="3" t="str">
        <f t="shared" si="379"/>
        <v>theater</v>
      </c>
      <c r="R4097" s="3" t="str">
        <f t="shared" si="380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31" x14ac:dyDescent="0.3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22">
        <f t="shared" si="381"/>
        <v>11.428571428571429</v>
      </c>
      <c r="P4098" s="3">
        <f t="shared" ref="P4098:P4115" si="384">E4098/L4098</f>
        <v>80</v>
      </c>
      <c r="Q4098" s="3" t="str">
        <f t="shared" ref="Q4098:Q4115" si="385">LEFT(N4098,FIND("/",N4098)-1)</f>
        <v>theater</v>
      </c>
      <c r="R4098" s="3" t="str">
        <f t="shared" ref="R4098:R4115" si="386">RIGHT(N4098,LEN(N4098)-SEARCH("/",N4098))</f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31" x14ac:dyDescent="0.3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22">
        <f t="shared" ref="O4099:O4115" si="387">E4099/D4099*100</f>
        <v>0</v>
      </c>
      <c r="P4099" s="3" t="e">
        <f t="shared" si="384"/>
        <v>#DIV/0!</v>
      </c>
      <c r="Q4099" s="3" t="str">
        <f t="shared" si="385"/>
        <v>theater</v>
      </c>
      <c r="R4099" s="3" t="str">
        <f t="shared" si="386"/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31" x14ac:dyDescent="0.3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22">
        <f t="shared" si="387"/>
        <v>0</v>
      </c>
      <c r="P4100" s="3" t="e">
        <f t="shared" si="384"/>
        <v>#DIV/0!</v>
      </c>
      <c r="Q4100" s="3" t="str">
        <f t="shared" si="385"/>
        <v>theater</v>
      </c>
      <c r="R4100" s="3" t="str">
        <f t="shared" si="386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31" x14ac:dyDescent="0.3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22">
        <f t="shared" si="387"/>
        <v>1.1111111111111112</v>
      </c>
      <c r="P4101" s="3">
        <f t="shared" si="384"/>
        <v>50</v>
      </c>
      <c r="Q4101" s="3" t="str">
        <f t="shared" si="385"/>
        <v>theater</v>
      </c>
      <c r="R4101" s="3" t="str">
        <f t="shared" si="386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1" x14ac:dyDescent="0.3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22">
        <f t="shared" si="387"/>
        <v>0</v>
      </c>
      <c r="P4102" s="3" t="e">
        <f t="shared" si="384"/>
        <v>#DIV/0!</v>
      </c>
      <c r="Q4102" s="3" t="str">
        <f t="shared" si="385"/>
        <v>theater</v>
      </c>
      <c r="R4102" s="3" t="str">
        <f t="shared" si="386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31" x14ac:dyDescent="0.3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22">
        <f t="shared" si="387"/>
        <v>0</v>
      </c>
      <c r="P4103" s="3" t="e">
        <f t="shared" si="384"/>
        <v>#DIV/0!</v>
      </c>
      <c r="Q4103" s="3" t="str">
        <f t="shared" si="385"/>
        <v>theater</v>
      </c>
      <c r="R4103" s="3" t="str">
        <f t="shared" si="386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31" x14ac:dyDescent="0.3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22">
        <f t="shared" si="387"/>
        <v>27.400000000000002</v>
      </c>
      <c r="P4104" s="3">
        <f t="shared" si="384"/>
        <v>22.833333333333332</v>
      </c>
      <c r="Q4104" s="3" t="str">
        <f t="shared" si="385"/>
        <v>theater</v>
      </c>
      <c r="R4104" s="3" t="str">
        <f t="shared" si="386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31" x14ac:dyDescent="0.3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22">
        <f t="shared" si="387"/>
        <v>10</v>
      </c>
      <c r="P4105" s="3">
        <f t="shared" si="384"/>
        <v>16.666666666666668</v>
      </c>
      <c r="Q4105" s="3" t="str">
        <f t="shared" si="385"/>
        <v>theater</v>
      </c>
      <c r="R4105" s="3" t="str">
        <f t="shared" si="386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31" x14ac:dyDescent="0.3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22">
        <f t="shared" si="387"/>
        <v>21.366666666666667</v>
      </c>
      <c r="P4106" s="3">
        <f t="shared" si="384"/>
        <v>45.785714285714285</v>
      </c>
      <c r="Q4106" s="3" t="str">
        <f t="shared" si="385"/>
        <v>theater</v>
      </c>
      <c r="R4106" s="3" t="str">
        <f t="shared" si="386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31" x14ac:dyDescent="0.3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22">
        <f t="shared" si="387"/>
        <v>6.9696969696969706</v>
      </c>
      <c r="P4107" s="3">
        <f t="shared" si="384"/>
        <v>383.33333333333331</v>
      </c>
      <c r="Q4107" s="3" t="str">
        <f t="shared" si="385"/>
        <v>theater</v>
      </c>
      <c r="R4107" s="3" t="str">
        <f t="shared" si="386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31" x14ac:dyDescent="0.3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22">
        <f t="shared" si="387"/>
        <v>70.599999999999994</v>
      </c>
      <c r="P4108" s="3">
        <f t="shared" si="384"/>
        <v>106.96969696969697</v>
      </c>
      <c r="Q4108" s="3" t="str">
        <f t="shared" si="385"/>
        <v>theater</v>
      </c>
      <c r="R4108" s="3" t="str">
        <f t="shared" si="386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31" x14ac:dyDescent="0.3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22">
        <f t="shared" si="387"/>
        <v>2.0500000000000003</v>
      </c>
      <c r="P4109" s="3">
        <f t="shared" si="384"/>
        <v>10.25</v>
      </c>
      <c r="Q4109" s="3" t="str">
        <f t="shared" si="385"/>
        <v>theater</v>
      </c>
      <c r="R4109" s="3" t="str">
        <f t="shared" si="386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31" x14ac:dyDescent="0.3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22">
        <f t="shared" si="387"/>
        <v>1.9666666666666666</v>
      </c>
      <c r="P4110" s="3">
        <f t="shared" si="384"/>
        <v>59</v>
      </c>
      <c r="Q4110" s="3" t="str">
        <f t="shared" si="385"/>
        <v>theater</v>
      </c>
      <c r="R4110" s="3" t="str">
        <f t="shared" si="386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31" x14ac:dyDescent="0.3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22">
        <f t="shared" si="387"/>
        <v>0</v>
      </c>
      <c r="P4111" s="3" t="e">
        <f t="shared" si="384"/>
        <v>#DIV/0!</v>
      </c>
      <c r="Q4111" s="3" t="str">
        <f t="shared" si="385"/>
        <v>theater</v>
      </c>
      <c r="R4111" s="3" t="str">
        <f t="shared" si="386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31" x14ac:dyDescent="0.3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22">
        <f t="shared" si="387"/>
        <v>28.666666666666668</v>
      </c>
      <c r="P4112" s="3">
        <f t="shared" si="384"/>
        <v>14.333333333333334</v>
      </c>
      <c r="Q4112" s="3" t="str">
        <f t="shared" si="385"/>
        <v>theater</v>
      </c>
      <c r="R4112" s="3" t="str">
        <f t="shared" si="386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31" x14ac:dyDescent="0.3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22">
        <f t="shared" si="387"/>
        <v>3.1333333333333333</v>
      </c>
      <c r="P4113" s="3">
        <f t="shared" si="384"/>
        <v>15.666666666666666</v>
      </c>
      <c r="Q4113" s="3" t="str">
        <f t="shared" si="385"/>
        <v>theater</v>
      </c>
      <c r="R4113" s="3" t="str">
        <f t="shared" si="386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31" x14ac:dyDescent="0.3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22">
        <f t="shared" si="387"/>
        <v>0.04</v>
      </c>
      <c r="P4114" s="3">
        <f t="shared" si="384"/>
        <v>1</v>
      </c>
      <c r="Q4114" s="3" t="str">
        <f t="shared" si="385"/>
        <v>theater</v>
      </c>
      <c r="R4114" s="3" t="str">
        <f t="shared" si="386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31" x14ac:dyDescent="0.3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22">
        <f t="shared" si="387"/>
        <v>0.2</v>
      </c>
      <c r="P4115" s="3">
        <f t="shared" si="384"/>
        <v>1</v>
      </c>
      <c r="Q4115" s="3" t="str">
        <f t="shared" si="385"/>
        <v>theater</v>
      </c>
      <c r="R4115" s="3" t="str">
        <f t="shared" si="386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9BA6B7A6-A241-4171-AEBC-63EDCF79F597}"/>
  <conditionalFormatting sqref="F1:F1048576">
    <cfRule type="cellIs" dxfId="3" priority="4" operator="equal">
      <formula>"is currently live"</formula>
    </cfRule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S1:T1 P1 O1:O1048576">
    <cfRule type="colorScale" priority="1">
      <colorScale>
        <cfvo type="num" val="0"/>
        <cfvo type="num" val="100"/>
        <cfvo type="num" val="200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115"/>
  <sheetViews>
    <sheetView workbookViewId="0">
      <selection activeCell="G32" sqref="G32"/>
    </sheetView>
  </sheetViews>
  <sheetFormatPr defaultRowHeight="15.5" x14ac:dyDescent="0.35"/>
  <cols>
    <col min="1" max="1" width="16.26953125" style="3" bestFit="1" customWidth="1"/>
    <col min="2" max="3" width="9.1796875" style="3"/>
  </cols>
  <sheetData>
    <row r="1" spans="1:3" x14ac:dyDescent="0.35">
      <c r="A1" s="3" t="s">
        <v>8310</v>
      </c>
      <c r="B1" s="3" t="s">
        <v>8311</v>
      </c>
      <c r="C1" s="3" t="s">
        <v>8312</v>
      </c>
    </row>
    <row r="2" spans="1:3" x14ac:dyDescent="0.35">
      <c r="A2" s="3">
        <f>SEARCH("/",Data!N3)</f>
        <v>13</v>
      </c>
      <c r="B2" s="3">
        <f>LEN(Data!N3)</f>
        <v>23</v>
      </c>
      <c r="C2" s="3">
        <f>LEN(Data!N2)-SEARCH("/",Data!N2)</f>
        <v>10</v>
      </c>
    </row>
    <row r="3" spans="1:3" x14ac:dyDescent="0.35">
      <c r="A3" s="3">
        <f>SEARCH("/",Data!N4)</f>
        <v>13</v>
      </c>
      <c r="B3" s="3">
        <f>LEN(Data!N4)</f>
        <v>23</v>
      </c>
      <c r="C3" s="3">
        <f>LEN(Data!N3)-SEARCH("/",Data!N3)</f>
        <v>10</v>
      </c>
    </row>
    <row r="4" spans="1:3" x14ac:dyDescent="0.35">
      <c r="A4" s="3">
        <f>SEARCH("/",Data!N5)</f>
        <v>13</v>
      </c>
      <c r="B4" s="3">
        <f>LEN(Data!N5)</f>
        <v>23</v>
      </c>
      <c r="C4" s="3">
        <f>LEN(Data!N4)-SEARCH("/",Data!N4)</f>
        <v>10</v>
      </c>
    </row>
    <row r="5" spans="1:3" x14ac:dyDescent="0.35">
      <c r="A5" s="3">
        <f>SEARCH("/",Data!N6)</f>
        <v>13</v>
      </c>
      <c r="B5" s="3">
        <f>LEN(Data!N6)</f>
        <v>23</v>
      </c>
      <c r="C5" s="3">
        <f>LEN(Data!N5)-SEARCH("/",Data!N5)</f>
        <v>10</v>
      </c>
    </row>
    <row r="6" spans="1:3" x14ac:dyDescent="0.35">
      <c r="A6" s="3">
        <f>SEARCH("/",Data!N7)</f>
        <v>13</v>
      </c>
      <c r="B6" s="3">
        <f>LEN(Data!N7)</f>
        <v>23</v>
      </c>
      <c r="C6" s="3">
        <f>LEN(Data!N6)-SEARCH("/",Data!N6)</f>
        <v>10</v>
      </c>
    </row>
    <row r="7" spans="1:3" x14ac:dyDescent="0.35">
      <c r="A7" s="3">
        <f>SEARCH("/",Data!N8)</f>
        <v>13</v>
      </c>
      <c r="B7" s="3">
        <f>LEN(Data!N8)</f>
        <v>23</v>
      </c>
      <c r="C7" s="3">
        <f>LEN(Data!N7)-SEARCH("/",Data!N7)</f>
        <v>10</v>
      </c>
    </row>
    <row r="8" spans="1:3" x14ac:dyDescent="0.35">
      <c r="A8" s="3">
        <f>SEARCH("/",Data!N9)</f>
        <v>13</v>
      </c>
      <c r="B8" s="3">
        <f>LEN(Data!N9)</f>
        <v>23</v>
      </c>
      <c r="C8" s="3">
        <f>LEN(Data!N8)-SEARCH("/",Data!N8)</f>
        <v>10</v>
      </c>
    </row>
    <row r="9" spans="1:3" x14ac:dyDescent="0.35">
      <c r="A9" s="3">
        <f>SEARCH("/",Data!N10)</f>
        <v>13</v>
      </c>
      <c r="B9" s="3">
        <f>LEN(Data!N10)</f>
        <v>23</v>
      </c>
      <c r="C9" s="3">
        <f>LEN(Data!N9)-SEARCH("/",Data!N9)</f>
        <v>10</v>
      </c>
    </row>
    <row r="10" spans="1:3" x14ac:dyDescent="0.35">
      <c r="A10" s="3">
        <f>SEARCH("/",Data!N11)</f>
        <v>13</v>
      </c>
      <c r="B10" s="3">
        <f>LEN(Data!N11)</f>
        <v>23</v>
      </c>
      <c r="C10" s="3">
        <f>LEN(Data!N10)-SEARCH("/",Data!N10)</f>
        <v>10</v>
      </c>
    </row>
    <row r="11" spans="1:3" x14ac:dyDescent="0.35">
      <c r="A11" s="3">
        <f>SEARCH("/",Data!N12)</f>
        <v>13</v>
      </c>
      <c r="B11" s="3">
        <f>LEN(Data!N12)</f>
        <v>23</v>
      </c>
      <c r="C11" s="3">
        <f>LEN(Data!N11)-SEARCH("/",Data!N11)</f>
        <v>10</v>
      </c>
    </row>
    <row r="12" spans="1:3" x14ac:dyDescent="0.35">
      <c r="A12" s="3">
        <f>SEARCH("/",Data!N13)</f>
        <v>13</v>
      </c>
      <c r="B12" s="3">
        <f>LEN(Data!N13)</f>
        <v>23</v>
      </c>
      <c r="C12" s="3">
        <f>LEN(Data!N12)-SEARCH("/",Data!N12)</f>
        <v>10</v>
      </c>
    </row>
    <row r="13" spans="1:3" x14ac:dyDescent="0.35">
      <c r="A13" s="3">
        <f>SEARCH("/",Data!N14)</f>
        <v>13</v>
      </c>
      <c r="B13" s="3">
        <f>LEN(Data!N14)</f>
        <v>23</v>
      </c>
      <c r="C13" s="3">
        <f>LEN(Data!N13)-SEARCH("/",Data!N13)</f>
        <v>10</v>
      </c>
    </row>
    <row r="14" spans="1:3" x14ac:dyDescent="0.35">
      <c r="A14" s="3">
        <f>SEARCH("/",Data!N15)</f>
        <v>13</v>
      </c>
      <c r="B14" s="3">
        <f>LEN(Data!N15)</f>
        <v>23</v>
      </c>
      <c r="C14" s="3">
        <f>LEN(Data!N14)-SEARCH("/",Data!N14)</f>
        <v>10</v>
      </c>
    </row>
    <row r="15" spans="1:3" x14ac:dyDescent="0.35">
      <c r="A15" s="3">
        <f>SEARCH("/",Data!N16)</f>
        <v>13</v>
      </c>
      <c r="B15" s="3">
        <f>LEN(Data!N16)</f>
        <v>23</v>
      </c>
      <c r="C15" s="3">
        <f>LEN(Data!N15)-SEARCH("/",Data!N15)</f>
        <v>10</v>
      </c>
    </row>
    <row r="16" spans="1:3" x14ac:dyDescent="0.35">
      <c r="A16" s="3">
        <f>SEARCH("/",Data!N17)</f>
        <v>13</v>
      </c>
      <c r="B16" s="3">
        <f>LEN(Data!N17)</f>
        <v>23</v>
      </c>
      <c r="C16" s="3">
        <f>LEN(Data!N16)-SEARCH("/",Data!N16)</f>
        <v>10</v>
      </c>
    </row>
    <row r="17" spans="1:3" x14ac:dyDescent="0.35">
      <c r="A17" s="3">
        <f>SEARCH("/",Data!N18)</f>
        <v>13</v>
      </c>
      <c r="B17" s="3">
        <f>LEN(Data!N18)</f>
        <v>23</v>
      </c>
      <c r="C17" s="3">
        <f>LEN(Data!N17)-SEARCH("/",Data!N17)</f>
        <v>10</v>
      </c>
    </row>
    <row r="18" spans="1:3" x14ac:dyDescent="0.35">
      <c r="A18" s="3">
        <f>SEARCH("/",Data!N19)</f>
        <v>13</v>
      </c>
      <c r="B18" s="3">
        <f>LEN(Data!N19)</f>
        <v>23</v>
      </c>
      <c r="C18" s="3">
        <f>LEN(Data!N18)-SEARCH("/",Data!N18)</f>
        <v>10</v>
      </c>
    </row>
    <row r="19" spans="1:3" x14ac:dyDescent="0.35">
      <c r="A19" s="3">
        <f>SEARCH("/",Data!N20)</f>
        <v>13</v>
      </c>
      <c r="B19" s="3">
        <f>LEN(Data!N20)</f>
        <v>23</v>
      </c>
      <c r="C19" s="3">
        <f>LEN(Data!N19)-SEARCH("/",Data!N19)</f>
        <v>10</v>
      </c>
    </row>
    <row r="20" spans="1:3" x14ac:dyDescent="0.35">
      <c r="A20" s="3">
        <f>SEARCH("/",Data!N21)</f>
        <v>13</v>
      </c>
      <c r="B20" s="3">
        <f>LEN(Data!N21)</f>
        <v>23</v>
      </c>
      <c r="C20" s="3">
        <f>LEN(Data!N20)-SEARCH("/",Data!N20)</f>
        <v>10</v>
      </c>
    </row>
    <row r="21" spans="1:3" x14ac:dyDescent="0.35">
      <c r="A21" s="3">
        <f>SEARCH("/",Data!N22)</f>
        <v>13</v>
      </c>
      <c r="B21" s="3">
        <f>LEN(Data!N22)</f>
        <v>23</v>
      </c>
      <c r="C21" s="3">
        <f>LEN(Data!N21)-SEARCH("/",Data!N21)</f>
        <v>10</v>
      </c>
    </row>
    <row r="22" spans="1:3" x14ac:dyDescent="0.35">
      <c r="A22" s="3">
        <f>SEARCH("/",Data!N23)</f>
        <v>13</v>
      </c>
      <c r="B22" s="3">
        <f>LEN(Data!N23)</f>
        <v>23</v>
      </c>
      <c r="C22" s="3">
        <f>LEN(Data!N22)-SEARCH("/",Data!N22)</f>
        <v>10</v>
      </c>
    </row>
    <row r="23" spans="1:3" x14ac:dyDescent="0.35">
      <c r="A23" s="3">
        <f>SEARCH("/",Data!N24)</f>
        <v>13</v>
      </c>
      <c r="B23" s="3">
        <f>LEN(Data!N24)</f>
        <v>23</v>
      </c>
      <c r="C23" s="3">
        <f>LEN(Data!N23)-SEARCH("/",Data!N23)</f>
        <v>10</v>
      </c>
    </row>
    <row r="24" spans="1:3" x14ac:dyDescent="0.35">
      <c r="A24" s="3">
        <f>SEARCH("/",Data!N25)</f>
        <v>13</v>
      </c>
      <c r="B24" s="3">
        <f>LEN(Data!N25)</f>
        <v>23</v>
      </c>
      <c r="C24" s="3">
        <f>LEN(Data!N24)-SEARCH("/",Data!N24)</f>
        <v>10</v>
      </c>
    </row>
    <row r="25" spans="1:3" x14ac:dyDescent="0.35">
      <c r="A25" s="3">
        <f>SEARCH("/",Data!N26)</f>
        <v>13</v>
      </c>
      <c r="B25" s="3">
        <f>LEN(Data!N26)</f>
        <v>23</v>
      </c>
      <c r="C25" s="3">
        <f>LEN(Data!N25)-SEARCH("/",Data!N25)</f>
        <v>10</v>
      </c>
    </row>
    <row r="26" spans="1:3" x14ac:dyDescent="0.35">
      <c r="A26" s="3">
        <f>SEARCH("/",Data!N27)</f>
        <v>13</v>
      </c>
      <c r="B26" s="3">
        <f>LEN(Data!N27)</f>
        <v>23</v>
      </c>
      <c r="C26" s="3">
        <f>LEN(Data!N26)-SEARCH("/",Data!N26)</f>
        <v>10</v>
      </c>
    </row>
    <row r="27" spans="1:3" x14ac:dyDescent="0.35">
      <c r="A27" s="3">
        <f>SEARCH("/",Data!N28)</f>
        <v>13</v>
      </c>
      <c r="B27" s="3">
        <f>LEN(Data!N28)</f>
        <v>23</v>
      </c>
      <c r="C27" s="3">
        <f>LEN(Data!N27)-SEARCH("/",Data!N27)</f>
        <v>10</v>
      </c>
    </row>
    <row r="28" spans="1:3" x14ac:dyDescent="0.35">
      <c r="A28" s="3">
        <f>SEARCH("/",Data!N29)</f>
        <v>13</v>
      </c>
      <c r="B28" s="3">
        <f>LEN(Data!N29)</f>
        <v>23</v>
      </c>
      <c r="C28" s="3">
        <f>LEN(Data!N28)-SEARCH("/",Data!N28)</f>
        <v>10</v>
      </c>
    </row>
    <row r="29" spans="1:3" x14ac:dyDescent="0.35">
      <c r="A29" s="3">
        <f>SEARCH("/",Data!N30)</f>
        <v>13</v>
      </c>
      <c r="B29" s="3">
        <f>LEN(Data!N30)</f>
        <v>23</v>
      </c>
      <c r="C29" s="3">
        <f>LEN(Data!N29)-SEARCH("/",Data!N29)</f>
        <v>10</v>
      </c>
    </row>
    <row r="30" spans="1:3" x14ac:dyDescent="0.35">
      <c r="A30" s="3">
        <f>SEARCH("/",Data!N31)</f>
        <v>13</v>
      </c>
      <c r="B30" s="3">
        <f>LEN(Data!N31)</f>
        <v>23</v>
      </c>
      <c r="C30" s="3">
        <f>LEN(Data!N30)-SEARCH("/",Data!N30)</f>
        <v>10</v>
      </c>
    </row>
    <row r="31" spans="1:3" x14ac:dyDescent="0.35">
      <c r="A31" s="3">
        <f>SEARCH("/",Data!N32)</f>
        <v>13</v>
      </c>
      <c r="B31" s="3">
        <f>LEN(Data!N32)</f>
        <v>23</v>
      </c>
      <c r="C31" s="3">
        <f>LEN(Data!N31)-SEARCH("/",Data!N31)</f>
        <v>10</v>
      </c>
    </row>
    <row r="32" spans="1:3" x14ac:dyDescent="0.35">
      <c r="A32" s="3">
        <f>SEARCH("/",Data!N33)</f>
        <v>13</v>
      </c>
      <c r="B32" s="3">
        <f>LEN(Data!N33)</f>
        <v>23</v>
      </c>
      <c r="C32" s="3">
        <f>LEN(Data!N32)-SEARCH("/",Data!N32)</f>
        <v>10</v>
      </c>
    </row>
    <row r="33" spans="1:3" x14ac:dyDescent="0.35">
      <c r="A33" s="3">
        <f>SEARCH("/",Data!N34)</f>
        <v>13</v>
      </c>
      <c r="B33" s="3">
        <f>LEN(Data!N34)</f>
        <v>23</v>
      </c>
      <c r="C33" s="3">
        <f>LEN(Data!N33)-SEARCH("/",Data!N33)</f>
        <v>10</v>
      </c>
    </row>
    <row r="34" spans="1:3" x14ac:dyDescent="0.35">
      <c r="A34" s="3">
        <f>SEARCH("/",Data!N35)</f>
        <v>13</v>
      </c>
      <c r="B34" s="3">
        <f>LEN(Data!N35)</f>
        <v>23</v>
      </c>
      <c r="C34" s="3">
        <f>LEN(Data!N34)-SEARCH("/",Data!N34)</f>
        <v>10</v>
      </c>
    </row>
    <row r="35" spans="1:3" x14ac:dyDescent="0.35">
      <c r="A35" s="3">
        <f>SEARCH("/",Data!N36)</f>
        <v>13</v>
      </c>
      <c r="B35" s="3">
        <f>LEN(Data!N36)</f>
        <v>23</v>
      </c>
      <c r="C35" s="3">
        <f>LEN(Data!N35)-SEARCH("/",Data!N35)</f>
        <v>10</v>
      </c>
    </row>
    <row r="36" spans="1:3" x14ac:dyDescent="0.35">
      <c r="A36" s="3">
        <f>SEARCH("/",Data!N37)</f>
        <v>13</v>
      </c>
      <c r="B36" s="3">
        <f>LEN(Data!N37)</f>
        <v>23</v>
      </c>
      <c r="C36" s="3">
        <f>LEN(Data!N36)-SEARCH("/",Data!N36)</f>
        <v>10</v>
      </c>
    </row>
    <row r="37" spans="1:3" x14ac:dyDescent="0.35">
      <c r="A37" s="3">
        <f>SEARCH("/",Data!N38)</f>
        <v>13</v>
      </c>
      <c r="B37" s="3">
        <f>LEN(Data!N38)</f>
        <v>23</v>
      </c>
      <c r="C37" s="3">
        <f>LEN(Data!N37)-SEARCH("/",Data!N37)</f>
        <v>10</v>
      </c>
    </row>
    <row r="38" spans="1:3" x14ac:dyDescent="0.35">
      <c r="A38" s="3">
        <f>SEARCH("/",Data!N39)</f>
        <v>13</v>
      </c>
      <c r="B38" s="3">
        <f>LEN(Data!N39)</f>
        <v>23</v>
      </c>
      <c r="C38" s="3">
        <f>LEN(Data!N38)-SEARCH("/",Data!N38)</f>
        <v>10</v>
      </c>
    </row>
    <row r="39" spans="1:3" x14ac:dyDescent="0.35">
      <c r="A39" s="3">
        <f>SEARCH("/",Data!N40)</f>
        <v>13</v>
      </c>
      <c r="B39" s="3">
        <f>LEN(Data!N40)</f>
        <v>23</v>
      </c>
      <c r="C39" s="3">
        <f>LEN(Data!N39)-SEARCH("/",Data!N39)</f>
        <v>10</v>
      </c>
    </row>
    <row r="40" spans="1:3" x14ac:dyDescent="0.35">
      <c r="A40" s="3">
        <f>SEARCH("/",Data!N41)</f>
        <v>13</v>
      </c>
      <c r="B40" s="3">
        <f>LEN(Data!N41)</f>
        <v>23</v>
      </c>
      <c r="C40" s="3">
        <f>LEN(Data!N40)-SEARCH("/",Data!N40)</f>
        <v>10</v>
      </c>
    </row>
    <row r="41" spans="1:3" x14ac:dyDescent="0.35">
      <c r="A41" s="3">
        <f>SEARCH("/",Data!N42)</f>
        <v>13</v>
      </c>
      <c r="B41" s="3">
        <f>LEN(Data!N42)</f>
        <v>23</v>
      </c>
      <c r="C41" s="3">
        <f>LEN(Data!N41)-SEARCH("/",Data!N41)</f>
        <v>10</v>
      </c>
    </row>
    <row r="42" spans="1:3" x14ac:dyDescent="0.35">
      <c r="A42" s="3">
        <f>SEARCH("/",Data!N43)</f>
        <v>13</v>
      </c>
      <c r="B42" s="3">
        <f>LEN(Data!N43)</f>
        <v>23</v>
      </c>
      <c r="C42" s="3">
        <f>LEN(Data!N42)-SEARCH("/",Data!N42)</f>
        <v>10</v>
      </c>
    </row>
    <row r="43" spans="1:3" x14ac:dyDescent="0.35">
      <c r="A43" s="3">
        <f>SEARCH("/",Data!N44)</f>
        <v>13</v>
      </c>
      <c r="B43" s="3">
        <f>LEN(Data!N44)</f>
        <v>23</v>
      </c>
      <c r="C43" s="3">
        <f>LEN(Data!N43)-SEARCH("/",Data!N43)</f>
        <v>10</v>
      </c>
    </row>
    <row r="44" spans="1:3" x14ac:dyDescent="0.35">
      <c r="A44" s="3">
        <f>SEARCH("/",Data!N45)</f>
        <v>13</v>
      </c>
      <c r="B44" s="3">
        <f>LEN(Data!N45)</f>
        <v>23</v>
      </c>
      <c r="C44" s="3">
        <f>LEN(Data!N44)-SEARCH("/",Data!N44)</f>
        <v>10</v>
      </c>
    </row>
    <row r="45" spans="1:3" x14ac:dyDescent="0.35">
      <c r="A45" s="3">
        <f>SEARCH("/",Data!N46)</f>
        <v>13</v>
      </c>
      <c r="B45" s="3">
        <f>LEN(Data!N46)</f>
        <v>23</v>
      </c>
      <c r="C45" s="3">
        <f>LEN(Data!N45)-SEARCH("/",Data!N45)</f>
        <v>10</v>
      </c>
    </row>
    <row r="46" spans="1:3" x14ac:dyDescent="0.35">
      <c r="A46" s="3">
        <f>SEARCH("/",Data!N47)</f>
        <v>13</v>
      </c>
      <c r="B46" s="3">
        <f>LEN(Data!N47)</f>
        <v>23</v>
      </c>
      <c r="C46" s="3">
        <f>LEN(Data!N46)-SEARCH("/",Data!N46)</f>
        <v>10</v>
      </c>
    </row>
    <row r="47" spans="1:3" x14ac:dyDescent="0.35">
      <c r="A47" s="3">
        <f>SEARCH("/",Data!N48)</f>
        <v>13</v>
      </c>
      <c r="B47" s="3">
        <f>LEN(Data!N48)</f>
        <v>23</v>
      </c>
      <c r="C47" s="3">
        <f>LEN(Data!N47)-SEARCH("/",Data!N47)</f>
        <v>10</v>
      </c>
    </row>
    <row r="48" spans="1:3" x14ac:dyDescent="0.35">
      <c r="A48" s="3">
        <f>SEARCH("/",Data!N49)</f>
        <v>13</v>
      </c>
      <c r="B48" s="3">
        <f>LEN(Data!N49)</f>
        <v>23</v>
      </c>
      <c r="C48" s="3">
        <f>LEN(Data!N48)-SEARCH("/",Data!N48)</f>
        <v>10</v>
      </c>
    </row>
    <row r="49" spans="1:3" x14ac:dyDescent="0.35">
      <c r="A49" s="3">
        <f>SEARCH("/",Data!N50)</f>
        <v>13</v>
      </c>
      <c r="B49" s="3">
        <f>LEN(Data!N50)</f>
        <v>23</v>
      </c>
      <c r="C49" s="3">
        <f>LEN(Data!N49)-SEARCH("/",Data!N49)</f>
        <v>10</v>
      </c>
    </row>
    <row r="50" spans="1:3" x14ac:dyDescent="0.35">
      <c r="A50" s="3">
        <f>SEARCH("/",Data!N51)</f>
        <v>13</v>
      </c>
      <c r="B50" s="3">
        <f>LEN(Data!N51)</f>
        <v>23</v>
      </c>
      <c r="C50" s="3">
        <f>LEN(Data!N50)-SEARCH("/",Data!N50)</f>
        <v>10</v>
      </c>
    </row>
    <row r="51" spans="1:3" x14ac:dyDescent="0.35">
      <c r="A51" s="3">
        <f>SEARCH("/",Data!N52)</f>
        <v>13</v>
      </c>
      <c r="B51" s="3">
        <f>LEN(Data!N52)</f>
        <v>23</v>
      </c>
      <c r="C51" s="3">
        <f>LEN(Data!N51)-SEARCH("/",Data!N51)</f>
        <v>10</v>
      </c>
    </row>
    <row r="52" spans="1:3" x14ac:dyDescent="0.35">
      <c r="A52" s="3">
        <f>SEARCH("/",Data!N53)</f>
        <v>13</v>
      </c>
      <c r="B52" s="3">
        <f>LEN(Data!N53)</f>
        <v>23</v>
      </c>
      <c r="C52" s="3">
        <f>LEN(Data!N52)-SEARCH("/",Data!N52)</f>
        <v>10</v>
      </c>
    </row>
    <row r="53" spans="1:3" x14ac:dyDescent="0.35">
      <c r="A53" s="3">
        <f>SEARCH("/",Data!N54)</f>
        <v>13</v>
      </c>
      <c r="B53" s="3">
        <f>LEN(Data!N54)</f>
        <v>23</v>
      </c>
      <c r="C53" s="3">
        <f>LEN(Data!N53)-SEARCH("/",Data!N53)</f>
        <v>10</v>
      </c>
    </row>
    <row r="54" spans="1:3" x14ac:dyDescent="0.35">
      <c r="A54" s="3">
        <f>SEARCH("/",Data!N55)</f>
        <v>13</v>
      </c>
      <c r="B54" s="3">
        <f>LEN(Data!N55)</f>
        <v>23</v>
      </c>
      <c r="C54" s="3">
        <f>LEN(Data!N54)-SEARCH("/",Data!N54)</f>
        <v>10</v>
      </c>
    </row>
    <row r="55" spans="1:3" x14ac:dyDescent="0.35">
      <c r="A55" s="3">
        <f>SEARCH("/",Data!N56)</f>
        <v>13</v>
      </c>
      <c r="B55" s="3">
        <f>LEN(Data!N56)</f>
        <v>23</v>
      </c>
      <c r="C55" s="3">
        <f>LEN(Data!N55)-SEARCH("/",Data!N55)</f>
        <v>10</v>
      </c>
    </row>
    <row r="56" spans="1:3" x14ac:dyDescent="0.35">
      <c r="A56" s="3">
        <f>SEARCH("/",Data!N57)</f>
        <v>13</v>
      </c>
      <c r="B56" s="3">
        <f>LEN(Data!N57)</f>
        <v>23</v>
      </c>
      <c r="C56" s="3">
        <f>LEN(Data!N56)-SEARCH("/",Data!N56)</f>
        <v>10</v>
      </c>
    </row>
    <row r="57" spans="1:3" x14ac:dyDescent="0.35">
      <c r="A57" s="3">
        <f>SEARCH("/",Data!N58)</f>
        <v>13</v>
      </c>
      <c r="B57" s="3">
        <f>LEN(Data!N58)</f>
        <v>23</v>
      </c>
      <c r="C57" s="3">
        <f>LEN(Data!N57)-SEARCH("/",Data!N57)</f>
        <v>10</v>
      </c>
    </row>
    <row r="58" spans="1:3" x14ac:dyDescent="0.35">
      <c r="A58" s="3">
        <f>SEARCH("/",Data!N59)</f>
        <v>13</v>
      </c>
      <c r="B58" s="3">
        <f>LEN(Data!N59)</f>
        <v>23</v>
      </c>
      <c r="C58" s="3">
        <f>LEN(Data!N58)-SEARCH("/",Data!N58)</f>
        <v>10</v>
      </c>
    </row>
    <row r="59" spans="1:3" x14ac:dyDescent="0.35">
      <c r="A59" s="3">
        <f>SEARCH("/",Data!N60)</f>
        <v>13</v>
      </c>
      <c r="B59" s="3">
        <f>LEN(Data!N60)</f>
        <v>23</v>
      </c>
      <c r="C59" s="3">
        <f>LEN(Data!N59)-SEARCH("/",Data!N59)</f>
        <v>10</v>
      </c>
    </row>
    <row r="60" spans="1:3" x14ac:dyDescent="0.35">
      <c r="A60" s="3">
        <f>SEARCH("/",Data!N61)</f>
        <v>13</v>
      </c>
      <c r="B60" s="3">
        <f>LEN(Data!N61)</f>
        <v>23</v>
      </c>
      <c r="C60" s="3">
        <f>LEN(Data!N60)-SEARCH("/",Data!N60)</f>
        <v>10</v>
      </c>
    </row>
    <row r="61" spans="1:3" x14ac:dyDescent="0.35">
      <c r="A61" s="3">
        <f>SEARCH("/",Data!N62)</f>
        <v>13</v>
      </c>
      <c r="B61" s="3">
        <f>LEN(Data!N62)</f>
        <v>19</v>
      </c>
      <c r="C61" s="3">
        <f>LEN(Data!N61)-SEARCH("/",Data!N61)</f>
        <v>10</v>
      </c>
    </row>
    <row r="62" spans="1:3" x14ac:dyDescent="0.35">
      <c r="A62" s="3">
        <f>SEARCH("/",Data!N63)</f>
        <v>13</v>
      </c>
      <c r="B62" s="3">
        <f>LEN(Data!N63)</f>
        <v>19</v>
      </c>
      <c r="C62" s="3">
        <f>LEN(Data!N62)-SEARCH("/",Data!N62)</f>
        <v>6</v>
      </c>
    </row>
    <row r="63" spans="1:3" x14ac:dyDescent="0.35">
      <c r="A63" s="3">
        <f>SEARCH("/",Data!N64)</f>
        <v>13</v>
      </c>
      <c r="B63" s="3">
        <f>LEN(Data!N64)</f>
        <v>19</v>
      </c>
      <c r="C63" s="3">
        <f>LEN(Data!N63)-SEARCH("/",Data!N63)</f>
        <v>6</v>
      </c>
    </row>
    <row r="64" spans="1:3" x14ac:dyDescent="0.35">
      <c r="A64" s="3">
        <f>SEARCH("/",Data!N65)</f>
        <v>13</v>
      </c>
      <c r="B64" s="3">
        <f>LEN(Data!N65)</f>
        <v>19</v>
      </c>
      <c r="C64" s="3">
        <f>LEN(Data!N64)-SEARCH("/",Data!N64)</f>
        <v>6</v>
      </c>
    </row>
    <row r="65" spans="1:3" x14ac:dyDescent="0.35">
      <c r="A65" s="3">
        <f>SEARCH("/",Data!N66)</f>
        <v>13</v>
      </c>
      <c r="B65" s="3">
        <f>LEN(Data!N66)</f>
        <v>19</v>
      </c>
      <c r="C65" s="3">
        <f>LEN(Data!N65)-SEARCH("/",Data!N65)</f>
        <v>6</v>
      </c>
    </row>
    <row r="66" spans="1:3" x14ac:dyDescent="0.35">
      <c r="A66" s="3">
        <f>SEARCH("/",Data!N67)</f>
        <v>13</v>
      </c>
      <c r="B66" s="3">
        <f>LEN(Data!N67)</f>
        <v>19</v>
      </c>
      <c r="C66" s="3">
        <f>LEN(Data!N66)-SEARCH("/",Data!N66)</f>
        <v>6</v>
      </c>
    </row>
    <row r="67" spans="1:3" x14ac:dyDescent="0.35">
      <c r="A67" s="3">
        <f>SEARCH("/",Data!N68)</f>
        <v>13</v>
      </c>
      <c r="B67" s="3">
        <f>LEN(Data!N68)</f>
        <v>19</v>
      </c>
      <c r="C67" s="3">
        <f>LEN(Data!N67)-SEARCH("/",Data!N67)</f>
        <v>6</v>
      </c>
    </row>
    <row r="68" spans="1:3" x14ac:dyDescent="0.35">
      <c r="A68" s="3">
        <f>SEARCH("/",Data!N69)</f>
        <v>13</v>
      </c>
      <c r="B68" s="3">
        <f>LEN(Data!N69)</f>
        <v>19</v>
      </c>
      <c r="C68" s="3">
        <f>LEN(Data!N68)-SEARCH("/",Data!N68)</f>
        <v>6</v>
      </c>
    </row>
    <row r="69" spans="1:3" x14ac:dyDescent="0.35">
      <c r="A69" s="3">
        <f>SEARCH("/",Data!N70)</f>
        <v>13</v>
      </c>
      <c r="B69" s="3">
        <f>LEN(Data!N70)</f>
        <v>19</v>
      </c>
      <c r="C69" s="3">
        <f>LEN(Data!N69)-SEARCH("/",Data!N69)</f>
        <v>6</v>
      </c>
    </row>
    <row r="70" spans="1:3" x14ac:dyDescent="0.35">
      <c r="A70" s="3">
        <f>SEARCH("/",Data!N71)</f>
        <v>13</v>
      </c>
      <c r="B70" s="3">
        <f>LEN(Data!N71)</f>
        <v>19</v>
      </c>
      <c r="C70" s="3">
        <f>LEN(Data!N70)-SEARCH("/",Data!N70)</f>
        <v>6</v>
      </c>
    </row>
    <row r="71" spans="1:3" x14ac:dyDescent="0.35">
      <c r="A71" s="3">
        <f>SEARCH("/",Data!N72)</f>
        <v>13</v>
      </c>
      <c r="B71" s="3">
        <f>LEN(Data!N72)</f>
        <v>19</v>
      </c>
      <c r="C71" s="3">
        <f>LEN(Data!N71)-SEARCH("/",Data!N71)</f>
        <v>6</v>
      </c>
    </row>
    <row r="72" spans="1:3" x14ac:dyDescent="0.35">
      <c r="A72" s="3">
        <f>SEARCH("/",Data!N73)</f>
        <v>13</v>
      </c>
      <c r="B72" s="3">
        <f>LEN(Data!N73)</f>
        <v>19</v>
      </c>
      <c r="C72" s="3">
        <f>LEN(Data!N72)-SEARCH("/",Data!N72)</f>
        <v>6</v>
      </c>
    </row>
    <row r="73" spans="1:3" x14ac:dyDescent="0.35">
      <c r="A73" s="3">
        <f>SEARCH("/",Data!N74)</f>
        <v>13</v>
      </c>
      <c r="B73" s="3">
        <f>LEN(Data!N74)</f>
        <v>19</v>
      </c>
      <c r="C73" s="3">
        <f>LEN(Data!N73)-SEARCH("/",Data!N73)</f>
        <v>6</v>
      </c>
    </row>
    <row r="74" spans="1:3" x14ac:dyDescent="0.35">
      <c r="A74" s="3">
        <f>SEARCH("/",Data!N75)</f>
        <v>13</v>
      </c>
      <c r="B74" s="3">
        <f>LEN(Data!N75)</f>
        <v>19</v>
      </c>
      <c r="C74" s="3">
        <f>LEN(Data!N74)-SEARCH("/",Data!N74)</f>
        <v>6</v>
      </c>
    </row>
    <row r="75" spans="1:3" x14ac:dyDescent="0.35">
      <c r="A75" s="3">
        <f>SEARCH("/",Data!N76)</f>
        <v>13</v>
      </c>
      <c r="B75" s="3">
        <f>LEN(Data!N76)</f>
        <v>19</v>
      </c>
      <c r="C75" s="3">
        <f>LEN(Data!N75)-SEARCH("/",Data!N75)</f>
        <v>6</v>
      </c>
    </row>
    <row r="76" spans="1:3" x14ac:dyDescent="0.35">
      <c r="A76" s="3">
        <f>SEARCH("/",Data!N77)</f>
        <v>13</v>
      </c>
      <c r="B76" s="3">
        <f>LEN(Data!N77)</f>
        <v>19</v>
      </c>
      <c r="C76" s="3">
        <f>LEN(Data!N76)-SEARCH("/",Data!N76)</f>
        <v>6</v>
      </c>
    </row>
    <row r="77" spans="1:3" x14ac:dyDescent="0.35">
      <c r="A77" s="3">
        <f>SEARCH("/",Data!N78)</f>
        <v>13</v>
      </c>
      <c r="B77" s="3">
        <f>LEN(Data!N78)</f>
        <v>19</v>
      </c>
      <c r="C77" s="3">
        <f>LEN(Data!N77)-SEARCH("/",Data!N77)</f>
        <v>6</v>
      </c>
    </row>
    <row r="78" spans="1:3" x14ac:dyDescent="0.35">
      <c r="A78" s="3">
        <f>SEARCH("/",Data!N79)</f>
        <v>13</v>
      </c>
      <c r="B78" s="3">
        <f>LEN(Data!N79)</f>
        <v>19</v>
      </c>
      <c r="C78" s="3">
        <f>LEN(Data!N78)-SEARCH("/",Data!N78)</f>
        <v>6</v>
      </c>
    </row>
    <row r="79" spans="1:3" x14ac:dyDescent="0.35">
      <c r="A79" s="3">
        <f>SEARCH("/",Data!N80)</f>
        <v>13</v>
      </c>
      <c r="B79" s="3">
        <f>LEN(Data!N80)</f>
        <v>19</v>
      </c>
      <c r="C79" s="3">
        <f>LEN(Data!N79)-SEARCH("/",Data!N79)</f>
        <v>6</v>
      </c>
    </row>
    <row r="80" spans="1:3" x14ac:dyDescent="0.35">
      <c r="A80" s="3">
        <f>SEARCH("/",Data!N81)</f>
        <v>13</v>
      </c>
      <c r="B80" s="3">
        <f>LEN(Data!N81)</f>
        <v>19</v>
      </c>
      <c r="C80" s="3">
        <f>LEN(Data!N80)-SEARCH("/",Data!N80)</f>
        <v>6</v>
      </c>
    </row>
    <row r="81" spans="1:3" x14ac:dyDescent="0.35">
      <c r="A81" s="3">
        <f>SEARCH("/",Data!N82)</f>
        <v>13</v>
      </c>
      <c r="B81" s="3">
        <f>LEN(Data!N82)</f>
        <v>19</v>
      </c>
      <c r="C81" s="3">
        <f>LEN(Data!N81)-SEARCH("/",Data!N81)</f>
        <v>6</v>
      </c>
    </row>
    <row r="82" spans="1:3" x14ac:dyDescent="0.35">
      <c r="A82" s="3">
        <f>SEARCH("/",Data!N83)</f>
        <v>13</v>
      </c>
      <c r="B82" s="3">
        <f>LEN(Data!N83)</f>
        <v>19</v>
      </c>
      <c r="C82" s="3">
        <f>LEN(Data!N82)-SEARCH("/",Data!N82)</f>
        <v>6</v>
      </c>
    </row>
    <row r="83" spans="1:3" x14ac:dyDescent="0.35">
      <c r="A83" s="3">
        <f>SEARCH("/",Data!N84)</f>
        <v>13</v>
      </c>
      <c r="B83" s="3">
        <f>LEN(Data!N84)</f>
        <v>19</v>
      </c>
      <c r="C83" s="3">
        <f>LEN(Data!N83)-SEARCH("/",Data!N83)</f>
        <v>6</v>
      </c>
    </row>
    <row r="84" spans="1:3" x14ac:dyDescent="0.35">
      <c r="A84" s="3">
        <f>SEARCH("/",Data!N85)</f>
        <v>13</v>
      </c>
      <c r="B84" s="3">
        <f>LEN(Data!N85)</f>
        <v>19</v>
      </c>
      <c r="C84" s="3">
        <f>LEN(Data!N84)-SEARCH("/",Data!N84)</f>
        <v>6</v>
      </c>
    </row>
    <row r="85" spans="1:3" x14ac:dyDescent="0.35">
      <c r="A85" s="3">
        <f>SEARCH("/",Data!N86)</f>
        <v>13</v>
      </c>
      <c r="B85" s="3">
        <f>LEN(Data!N86)</f>
        <v>19</v>
      </c>
      <c r="C85" s="3">
        <f>LEN(Data!N85)-SEARCH("/",Data!N85)</f>
        <v>6</v>
      </c>
    </row>
    <row r="86" spans="1:3" x14ac:dyDescent="0.35">
      <c r="A86" s="3">
        <f>SEARCH("/",Data!N87)</f>
        <v>13</v>
      </c>
      <c r="B86" s="3">
        <f>LEN(Data!N87)</f>
        <v>19</v>
      </c>
      <c r="C86" s="3">
        <f>LEN(Data!N86)-SEARCH("/",Data!N86)</f>
        <v>6</v>
      </c>
    </row>
    <row r="87" spans="1:3" x14ac:dyDescent="0.35">
      <c r="A87" s="3">
        <f>SEARCH("/",Data!N88)</f>
        <v>13</v>
      </c>
      <c r="B87" s="3">
        <f>LEN(Data!N88)</f>
        <v>19</v>
      </c>
      <c r="C87" s="3">
        <f>LEN(Data!N87)-SEARCH("/",Data!N87)</f>
        <v>6</v>
      </c>
    </row>
    <row r="88" spans="1:3" x14ac:dyDescent="0.35">
      <c r="A88" s="3">
        <f>SEARCH("/",Data!N89)</f>
        <v>13</v>
      </c>
      <c r="B88" s="3">
        <f>LEN(Data!N89)</f>
        <v>19</v>
      </c>
      <c r="C88" s="3">
        <f>LEN(Data!N88)-SEARCH("/",Data!N88)</f>
        <v>6</v>
      </c>
    </row>
    <row r="89" spans="1:3" x14ac:dyDescent="0.35">
      <c r="A89" s="3">
        <f>SEARCH("/",Data!N90)</f>
        <v>13</v>
      </c>
      <c r="B89" s="3">
        <f>LEN(Data!N90)</f>
        <v>19</v>
      </c>
      <c r="C89" s="3">
        <f>LEN(Data!N89)-SEARCH("/",Data!N89)</f>
        <v>6</v>
      </c>
    </row>
    <row r="90" spans="1:3" x14ac:dyDescent="0.35">
      <c r="A90" s="3">
        <f>SEARCH("/",Data!N91)</f>
        <v>13</v>
      </c>
      <c r="B90" s="3">
        <f>LEN(Data!N91)</f>
        <v>19</v>
      </c>
      <c r="C90" s="3">
        <f>LEN(Data!N90)-SEARCH("/",Data!N90)</f>
        <v>6</v>
      </c>
    </row>
    <row r="91" spans="1:3" x14ac:dyDescent="0.35">
      <c r="A91" s="3">
        <f>SEARCH("/",Data!N92)</f>
        <v>13</v>
      </c>
      <c r="B91" s="3">
        <f>LEN(Data!N92)</f>
        <v>19</v>
      </c>
      <c r="C91" s="3">
        <f>LEN(Data!N91)-SEARCH("/",Data!N91)</f>
        <v>6</v>
      </c>
    </row>
    <row r="92" spans="1:3" x14ac:dyDescent="0.35">
      <c r="A92" s="3">
        <f>SEARCH("/",Data!N93)</f>
        <v>13</v>
      </c>
      <c r="B92" s="3">
        <f>LEN(Data!N93)</f>
        <v>19</v>
      </c>
      <c r="C92" s="3">
        <f>LEN(Data!N92)-SEARCH("/",Data!N92)</f>
        <v>6</v>
      </c>
    </row>
    <row r="93" spans="1:3" x14ac:dyDescent="0.35">
      <c r="A93" s="3">
        <f>SEARCH("/",Data!N94)</f>
        <v>13</v>
      </c>
      <c r="B93" s="3">
        <f>LEN(Data!N94)</f>
        <v>19</v>
      </c>
      <c r="C93" s="3">
        <f>LEN(Data!N93)-SEARCH("/",Data!N93)</f>
        <v>6</v>
      </c>
    </row>
    <row r="94" spans="1:3" x14ac:dyDescent="0.35">
      <c r="A94" s="3">
        <f>SEARCH("/",Data!N95)</f>
        <v>13</v>
      </c>
      <c r="B94" s="3">
        <f>LEN(Data!N95)</f>
        <v>19</v>
      </c>
      <c r="C94" s="3">
        <f>LEN(Data!N94)-SEARCH("/",Data!N94)</f>
        <v>6</v>
      </c>
    </row>
    <row r="95" spans="1:3" x14ac:dyDescent="0.35">
      <c r="A95" s="3">
        <f>SEARCH("/",Data!N96)</f>
        <v>13</v>
      </c>
      <c r="B95" s="3">
        <f>LEN(Data!N96)</f>
        <v>19</v>
      </c>
      <c r="C95" s="3">
        <f>LEN(Data!N95)-SEARCH("/",Data!N95)</f>
        <v>6</v>
      </c>
    </row>
    <row r="96" spans="1:3" x14ac:dyDescent="0.35">
      <c r="A96" s="3">
        <f>SEARCH("/",Data!N97)</f>
        <v>13</v>
      </c>
      <c r="B96" s="3">
        <f>LEN(Data!N97)</f>
        <v>19</v>
      </c>
      <c r="C96" s="3">
        <f>LEN(Data!N96)-SEARCH("/",Data!N96)</f>
        <v>6</v>
      </c>
    </row>
    <row r="97" spans="1:3" x14ac:dyDescent="0.35">
      <c r="A97" s="3">
        <f>SEARCH("/",Data!N98)</f>
        <v>13</v>
      </c>
      <c r="B97" s="3">
        <f>LEN(Data!N98)</f>
        <v>19</v>
      </c>
      <c r="C97" s="3">
        <f>LEN(Data!N97)-SEARCH("/",Data!N97)</f>
        <v>6</v>
      </c>
    </row>
    <row r="98" spans="1:3" x14ac:dyDescent="0.35">
      <c r="A98" s="3">
        <f>SEARCH("/",Data!N99)</f>
        <v>13</v>
      </c>
      <c r="B98" s="3">
        <f>LEN(Data!N99)</f>
        <v>19</v>
      </c>
      <c r="C98" s="3">
        <f>LEN(Data!N98)-SEARCH("/",Data!N98)</f>
        <v>6</v>
      </c>
    </row>
    <row r="99" spans="1:3" x14ac:dyDescent="0.35">
      <c r="A99" s="3">
        <f>SEARCH("/",Data!N100)</f>
        <v>13</v>
      </c>
      <c r="B99" s="3">
        <f>LEN(Data!N100)</f>
        <v>19</v>
      </c>
      <c r="C99" s="3">
        <f>LEN(Data!N99)-SEARCH("/",Data!N99)</f>
        <v>6</v>
      </c>
    </row>
    <row r="100" spans="1:3" x14ac:dyDescent="0.35">
      <c r="A100" s="3">
        <f>SEARCH("/",Data!N101)</f>
        <v>13</v>
      </c>
      <c r="B100" s="3">
        <f>LEN(Data!N101)</f>
        <v>19</v>
      </c>
      <c r="C100" s="3">
        <f>LEN(Data!N100)-SEARCH("/",Data!N100)</f>
        <v>6</v>
      </c>
    </row>
    <row r="101" spans="1:3" x14ac:dyDescent="0.35">
      <c r="A101" s="3">
        <f>SEARCH("/",Data!N102)</f>
        <v>13</v>
      </c>
      <c r="B101" s="3">
        <f>LEN(Data!N102)</f>
        <v>19</v>
      </c>
      <c r="C101" s="3">
        <f>LEN(Data!N101)-SEARCH("/",Data!N101)</f>
        <v>6</v>
      </c>
    </row>
    <row r="102" spans="1:3" x14ac:dyDescent="0.35">
      <c r="A102" s="3">
        <f>SEARCH("/",Data!N103)</f>
        <v>13</v>
      </c>
      <c r="B102" s="3">
        <f>LEN(Data!N103)</f>
        <v>19</v>
      </c>
      <c r="C102" s="3">
        <f>LEN(Data!N102)-SEARCH("/",Data!N102)</f>
        <v>6</v>
      </c>
    </row>
    <row r="103" spans="1:3" x14ac:dyDescent="0.35">
      <c r="A103" s="3">
        <f>SEARCH("/",Data!N104)</f>
        <v>13</v>
      </c>
      <c r="B103" s="3">
        <f>LEN(Data!N104)</f>
        <v>19</v>
      </c>
      <c r="C103" s="3">
        <f>LEN(Data!N103)-SEARCH("/",Data!N103)</f>
        <v>6</v>
      </c>
    </row>
    <row r="104" spans="1:3" x14ac:dyDescent="0.35">
      <c r="A104" s="3">
        <f>SEARCH("/",Data!N105)</f>
        <v>13</v>
      </c>
      <c r="B104" s="3">
        <f>LEN(Data!N105)</f>
        <v>19</v>
      </c>
      <c r="C104" s="3">
        <f>LEN(Data!N104)-SEARCH("/",Data!N104)</f>
        <v>6</v>
      </c>
    </row>
    <row r="105" spans="1:3" x14ac:dyDescent="0.35">
      <c r="A105" s="3">
        <f>SEARCH("/",Data!N106)</f>
        <v>13</v>
      </c>
      <c r="B105" s="3">
        <f>LEN(Data!N106)</f>
        <v>19</v>
      </c>
      <c r="C105" s="3">
        <f>LEN(Data!N105)-SEARCH("/",Data!N105)</f>
        <v>6</v>
      </c>
    </row>
    <row r="106" spans="1:3" x14ac:dyDescent="0.35">
      <c r="A106" s="3">
        <f>SEARCH("/",Data!N107)</f>
        <v>13</v>
      </c>
      <c r="B106" s="3">
        <f>LEN(Data!N107)</f>
        <v>19</v>
      </c>
      <c r="C106" s="3">
        <f>LEN(Data!N106)-SEARCH("/",Data!N106)</f>
        <v>6</v>
      </c>
    </row>
    <row r="107" spans="1:3" x14ac:dyDescent="0.35">
      <c r="A107" s="3">
        <f>SEARCH("/",Data!N108)</f>
        <v>13</v>
      </c>
      <c r="B107" s="3">
        <f>LEN(Data!N108)</f>
        <v>19</v>
      </c>
      <c r="C107" s="3">
        <f>LEN(Data!N107)-SEARCH("/",Data!N107)</f>
        <v>6</v>
      </c>
    </row>
    <row r="108" spans="1:3" x14ac:dyDescent="0.35">
      <c r="A108" s="3">
        <f>SEARCH("/",Data!N109)</f>
        <v>13</v>
      </c>
      <c r="B108" s="3">
        <f>LEN(Data!N109)</f>
        <v>19</v>
      </c>
      <c r="C108" s="3">
        <f>LEN(Data!N108)-SEARCH("/",Data!N108)</f>
        <v>6</v>
      </c>
    </row>
    <row r="109" spans="1:3" x14ac:dyDescent="0.35">
      <c r="A109" s="3">
        <f>SEARCH("/",Data!N110)</f>
        <v>13</v>
      </c>
      <c r="B109" s="3">
        <f>LEN(Data!N110)</f>
        <v>19</v>
      </c>
      <c r="C109" s="3">
        <f>LEN(Data!N109)-SEARCH("/",Data!N109)</f>
        <v>6</v>
      </c>
    </row>
    <row r="110" spans="1:3" x14ac:dyDescent="0.35">
      <c r="A110" s="3">
        <f>SEARCH("/",Data!N111)</f>
        <v>13</v>
      </c>
      <c r="B110" s="3">
        <f>LEN(Data!N111)</f>
        <v>19</v>
      </c>
      <c r="C110" s="3">
        <f>LEN(Data!N110)-SEARCH("/",Data!N110)</f>
        <v>6</v>
      </c>
    </row>
    <row r="111" spans="1:3" x14ac:dyDescent="0.35">
      <c r="A111" s="3">
        <f>SEARCH("/",Data!N112)</f>
        <v>13</v>
      </c>
      <c r="B111" s="3">
        <f>LEN(Data!N112)</f>
        <v>19</v>
      </c>
      <c r="C111" s="3">
        <f>LEN(Data!N111)-SEARCH("/",Data!N111)</f>
        <v>6</v>
      </c>
    </row>
    <row r="112" spans="1:3" x14ac:dyDescent="0.35">
      <c r="A112" s="3">
        <f>SEARCH("/",Data!N113)</f>
        <v>13</v>
      </c>
      <c r="B112" s="3">
        <f>LEN(Data!N113)</f>
        <v>19</v>
      </c>
      <c r="C112" s="3">
        <f>LEN(Data!N112)-SEARCH("/",Data!N112)</f>
        <v>6</v>
      </c>
    </row>
    <row r="113" spans="1:3" x14ac:dyDescent="0.35">
      <c r="A113" s="3">
        <f>SEARCH("/",Data!N114)</f>
        <v>13</v>
      </c>
      <c r="B113" s="3">
        <f>LEN(Data!N114)</f>
        <v>19</v>
      </c>
      <c r="C113" s="3">
        <f>LEN(Data!N113)-SEARCH("/",Data!N113)</f>
        <v>6</v>
      </c>
    </row>
    <row r="114" spans="1:3" x14ac:dyDescent="0.35">
      <c r="A114" s="3">
        <f>SEARCH("/",Data!N115)</f>
        <v>13</v>
      </c>
      <c r="B114" s="3">
        <f>LEN(Data!N115)</f>
        <v>19</v>
      </c>
      <c r="C114" s="3">
        <f>LEN(Data!N114)-SEARCH("/",Data!N114)</f>
        <v>6</v>
      </c>
    </row>
    <row r="115" spans="1:3" x14ac:dyDescent="0.35">
      <c r="A115" s="3">
        <f>SEARCH("/",Data!N116)</f>
        <v>13</v>
      </c>
      <c r="B115" s="3">
        <f>LEN(Data!N116)</f>
        <v>19</v>
      </c>
      <c r="C115" s="3">
        <f>LEN(Data!N115)-SEARCH("/",Data!N115)</f>
        <v>6</v>
      </c>
    </row>
    <row r="116" spans="1:3" x14ac:dyDescent="0.35">
      <c r="A116" s="3">
        <f>SEARCH("/",Data!N117)</f>
        <v>13</v>
      </c>
      <c r="B116" s="3">
        <f>LEN(Data!N117)</f>
        <v>19</v>
      </c>
      <c r="C116" s="3">
        <f>LEN(Data!N116)-SEARCH("/",Data!N116)</f>
        <v>6</v>
      </c>
    </row>
    <row r="117" spans="1:3" x14ac:dyDescent="0.35">
      <c r="A117" s="3">
        <f>SEARCH("/",Data!N118)</f>
        <v>13</v>
      </c>
      <c r="B117" s="3">
        <f>LEN(Data!N118)</f>
        <v>19</v>
      </c>
      <c r="C117" s="3">
        <f>LEN(Data!N117)-SEARCH("/",Data!N117)</f>
        <v>6</v>
      </c>
    </row>
    <row r="118" spans="1:3" x14ac:dyDescent="0.35">
      <c r="A118" s="3">
        <f>SEARCH("/",Data!N119)</f>
        <v>13</v>
      </c>
      <c r="B118" s="3">
        <f>LEN(Data!N119)</f>
        <v>19</v>
      </c>
      <c r="C118" s="3">
        <f>LEN(Data!N118)-SEARCH("/",Data!N118)</f>
        <v>6</v>
      </c>
    </row>
    <row r="119" spans="1:3" x14ac:dyDescent="0.35">
      <c r="A119" s="3">
        <f>SEARCH("/",Data!N120)</f>
        <v>13</v>
      </c>
      <c r="B119" s="3">
        <f>LEN(Data!N120)</f>
        <v>19</v>
      </c>
      <c r="C119" s="3">
        <f>LEN(Data!N119)-SEARCH("/",Data!N119)</f>
        <v>6</v>
      </c>
    </row>
    <row r="120" spans="1:3" x14ac:dyDescent="0.35">
      <c r="A120" s="3">
        <f>SEARCH("/",Data!N121)</f>
        <v>13</v>
      </c>
      <c r="B120" s="3">
        <f>LEN(Data!N121)</f>
        <v>19</v>
      </c>
      <c r="C120" s="3">
        <f>LEN(Data!N120)-SEARCH("/",Data!N120)</f>
        <v>6</v>
      </c>
    </row>
    <row r="121" spans="1:3" x14ac:dyDescent="0.35">
      <c r="A121" s="3">
        <f>SEARCH("/",Data!N122)</f>
        <v>13</v>
      </c>
      <c r="B121" s="3">
        <f>LEN(Data!N122)</f>
        <v>28</v>
      </c>
      <c r="C121" s="3">
        <f>LEN(Data!N121)-SEARCH("/",Data!N121)</f>
        <v>6</v>
      </c>
    </row>
    <row r="122" spans="1:3" x14ac:dyDescent="0.35">
      <c r="A122" s="3">
        <f>SEARCH("/",Data!N123)</f>
        <v>13</v>
      </c>
      <c r="B122" s="3">
        <f>LEN(Data!N123)</f>
        <v>28</v>
      </c>
      <c r="C122" s="3">
        <f>LEN(Data!N122)-SEARCH("/",Data!N122)</f>
        <v>15</v>
      </c>
    </row>
    <row r="123" spans="1:3" x14ac:dyDescent="0.35">
      <c r="A123" s="3">
        <f>SEARCH("/",Data!N124)</f>
        <v>13</v>
      </c>
      <c r="B123" s="3">
        <f>LEN(Data!N124)</f>
        <v>28</v>
      </c>
      <c r="C123" s="3">
        <f>LEN(Data!N123)-SEARCH("/",Data!N123)</f>
        <v>15</v>
      </c>
    </row>
    <row r="124" spans="1:3" x14ac:dyDescent="0.35">
      <c r="A124" s="3">
        <f>SEARCH("/",Data!N125)</f>
        <v>13</v>
      </c>
      <c r="B124" s="3">
        <f>LEN(Data!N125)</f>
        <v>28</v>
      </c>
      <c r="C124" s="3">
        <f>LEN(Data!N124)-SEARCH("/",Data!N124)</f>
        <v>15</v>
      </c>
    </row>
    <row r="125" spans="1:3" x14ac:dyDescent="0.35">
      <c r="A125" s="3">
        <f>SEARCH("/",Data!N126)</f>
        <v>13</v>
      </c>
      <c r="B125" s="3">
        <f>LEN(Data!N126)</f>
        <v>28</v>
      </c>
      <c r="C125" s="3">
        <f>LEN(Data!N125)-SEARCH("/",Data!N125)</f>
        <v>15</v>
      </c>
    </row>
    <row r="126" spans="1:3" x14ac:dyDescent="0.35">
      <c r="A126" s="3">
        <f>SEARCH("/",Data!N127)</f>
        <v>13</v>
      </c>
      <c r="B126" s="3">
        <f>LEN(Data!N127)</f>
        <v>28</v>
      </c>
      <c r="C126" s="3">
        <f>LEN(Data!N126)-SEARCH("/",Data!N126)</f>
        <v>15</v>
      </c>
    </row>
    <row r="127" spans="1:3" x14ac:dyDescent="0.35">
      <c r="A127" s="3">
        <f>SEARCH("/",Data!N128)</f>
        <v>13</v>
      </c>
      <c r="B127" s="3">
        <f>LEN(Data!N128)</f>
        <v>28</v>
      </c>
      <c r="C127" s="3">
        <f>LEN(Data!N127)-SEARCH("/",Data!N127)</f>
        <v>15</v>
      </c>
    </row>
    <row r="128" spans="1:3" x14ac:dyDescent="0.35">
      <c r="A128" s="3">
        <f>SEARCH("/",Data!N129)</f>
        <v>13</v>
      </c>
      <c r="B128" s="3">
        <f>LEN(Data!N129)</f>
        <v>28</v>
      </c>
      <c r="C128" s="3">
        <f>LEN(Data!N128)-SEARCH("/",Data!N128)</f>
        <v>15</v>
      </c>
    </row>
    <row r="129" spans="1:3" x14ac:dyDescent="0.35">
      <c r="A129" s="3">
        <f>SEARCH("/",Data!N130)</f>
        <v>13</v>
      </c>
      <c r="B129" s="3">
        <f>LEN(Data!N130)</f>
        <v>28</v>
      </c>
      <c r="C129" s="3">
        <f>LEN(Data!N129)-SEARCH("/",Data!N129)</f>
        <v>15</v>
      </c>
    </row>
    <row r="130" spans="1:3" x14ac:dyDescent="0.35">
      <c r="A130" s="3">
        <f>SEARCH("/",Data!N131)</f>
        <v>13</v>
      </c>
      <c r="B130" s="3">
        <f>LEN(Data!N131)</f>
        <v>28</v>
      </c>
      <c r="C130" s="3">
        <f>LEN(Data!N130)-SEARCH("/",Data!N130)</f>
        <v>15</v>
      </c>
    </row>
    <row r="131" spans="1:3" x14ac:dyDescent="0.35">
      <c r="A131" s="3">
        <f>SEARCH("/",Data!N132)</f>
        <v>13</v>
      </c>
      <c r="B131" s="3">
        <f>LEN(Data!N132)</f>
        <v>28</v>
      </c>
      <c r="C131" s="3">
        <f>LEN(Data!N131)-SEARCH("/",Data!N131)</f>
        <v>15</v>
      </c>
    </row>
    <row r="132" spans="1:3" x14ac:dyDescent="0.35">
      <c r="A132" s="3">
        <f>SEARCH("/",Data!N133)</f>
        <v>13</v>
      </c>
      <c r="B132" s="3">
        <f>LEN(Data!N133)</f>
        <v>28</v>
      </c>
      <c r="C132" s="3">
        <f>LEN(Data!N132)-SEARCH("/",Data!N132)</f>
        <v>15</v>
      </c>
    </row>
    <row r="133" spans="1:3" x14ac:dyDescent="0.35">
      <c r="A133" s="3">
        <f>SEARCH("/",Data!N134)</f>
        <v>13</v>
      </c>
      <c r="B133" s="3">
        <f>LEN(Data!N134)</f>
        <v>28</v>
      </c>
      <c r="C133" s="3">
        <f>LEN(Data!N133)-SEARCH("/",Data!N133)</f>
        <v>15</v>
      </c>
    </row>
    <row r="134" spans="1:3" x14ac:dyDescent="0.35">
      <c r="A134" s="3">
        <f>SEARCH("/",Data!N135)</f>
        <v>13</v>
      </c>
      <c r="B134" s="3">
        <f>LEN(Data!N135)</f>
        <v>28</v>
      </c>
      <c r="C134" s="3">
        <f>LEN(Data!N134)-SEARCH("/",Data!N134)</f>
        <v>15</v>
      </c>
    </row>
    <row r="135" spans="1:3" x14ac:dyDescent="0.35">
      <c r="A135" s="3">
        <f>SEARCH("/",Data!N136)</f>
        <v>13</v>
      </c>
      <c r="B135" s="3">
        <f>LEN(Data!N136)</f>
        <v>28</v>
      </c>
      <c r="C135" s="3">
        <f>LEN(Data!N135)-SEARCH("/",Data!N135)</f>
        <v>15</v>
      </c>
    </row>
    <row r="136" spans="1:3" x14ac:dyDescent="0.35">
      <c r="A136" s="3">
        <f>SEARCH("/",Data!N137)</f>
        <v>13</v>
      </c>
      <c r="B136" s="3">
        <f>LEN(Data!N137)</f>
        <v>28</v>
      </c>
      <c r="C136" s="3">
        <f>LEN(Data!N136)-SEARCH("/",Data!N136)</f>
        <v>15</v>
      </c>
    </row>
    <row r="137" spans="1:3" x14ac:dyDescent="0.35">
      <c r="A137" s="3">
        <f>SEARCH("/",Data!N138)</f>
        <v>13</v>
      </c>
      <c r="B137" s="3">
        <f>LEN(Data!N138)</f>
        <v>28</v>
      </c>
      <c r="C137" s="3">
        <f>LEN(Data!N137)-SEARCH("/",Data!N137)</f>
        <v>15</v>
      </c>
    </row>
    <row r="138" spans="1:3" x14ac:dyDescent="0.35">
      <c r="A138" s="3">
        <f>SEARCH("/",Data!N139)</f>
        <v>13</v>
      </c>
      <c r="B138" s="3">
        <f>LEN(Data!N139)</f>
        <v>28</v>
      </c>
      <c r="C138" s="3">
        <f>LEN(Data!N138)-SEARCH("/",Data!N138)</f>
        <v>15</v>
      </c>
    </row>
    <row r="139" spans="1:3" x14ac:dyDescent="0.35">
      <c r="A139" s="3">
        <f>SEARCH("/",Data!N140)</f>
        <v>13</v>
      </c>
      <c r="B139" s="3">
        <f>LEN(Data!N140)</f>
        <v>28</v>
      </c>
      <c r="C139" s="3">
        <f>LEN(Data!N139)-SEARCH("/",Data!N139)</f>
        <v>15</v>
      </c>
    </row>
    <row r="140" spans="1:3" x14ac:dyDescent="0.35">
      <c r="A140" s="3">
        <f>SEARCH("/",Data!N141)</f>
        <v>13</v>
      </c>
      <c r="B140" s="3">
        <f>LEN(Data!N141)</f>
        <v>28</v>
      </c>
      <c r="C140" s="3">
        <f>LEN(Data!N140)-SEARCH("/",Data!N140)</f>
        <v>15</v>
      </c>
    </row>
    <row r="141" spans="1:3" x14ac:dyDescent="0.35">
      <c r="A141" s="3">
        <f>SEARCH("/",Data!N142)</f>
        <v>13</v>
      </c>
      <c r="B141" s="3">
        <f>LEN(Data!N142)</f>
        <v>28</v>
      </c>
      <c r="C141" s="3">
        <f>LEN(Data!N141)-SEARCH("/",Data!N141)</f>
        <v>15</v>
      </c>
    </row>
    <row r="142" spans="1:3" x14ac:dyDescent="0.35">
      <c r="A142" s="3">
        <f>SEARCH("/",Data!N143)</f>
        <v>13</v>
      </c>
      <c r="B142" s="3">
        <f>LEN(Data!N143)</f>
        <v>28</v>
      </c>
      <c r="C142" s="3">
        <f>LEN(Data!N142)-SEARCH("/",Data!N142)</f>
        <v>15</v>
      </c>
    </row>
    <row r="143" spans="1:3" x14ac:dyDescent="0.35">
      <c r="A143" s="3">
        <f>SEARCH("/",Data!N144)</f>
        <v>13</v>
      </c>
      <c r="B143" s="3">
        <f>LEN(Data!N144)</f>
        <v>28</v>
      </c>
      <c r="C143" s="3">
        <f>LEN(Data!N143)-SEARCH("/",Data!N143)</f>
        <v>15</v>
      </c>
    </row>
    <row r="144" spans="1:3" x14ac:dyDescent="0.35">
      <c r="A144" s="3">
        <f>SEARCH("/",Data!N145)</f>
        <v>13</v>
      </c>
      <c r="B144" s="3">
        <f>LEN(Data!N145)</f>
        <v>28</v>
      </c>
      <c r="C144" s="3">
        <f>LEN(Data!N144)-SEARCH("/",Data!N144)</f>
        <v>15</v>
      </c>
    </row>
    <row r="145" spans="1:3" x14ac:dyDescent="0.35">
      <c r="A145" s="3">
        <f>SEARCH("/",Data!N146)</f>
        <v>13</v>
      </c>
      <c r="B145" s="3">
        <f>LEN(Data!N146)</f>
        <v>28</v>
      </c>
      <c r="C145" s="3">
        <f>LEN(Data!N145)-SEARCH("/",Data!N145)</f>
        <v>15</v>
      </c>
    </row>
    <row r="146" spans="1:3" x14ac:dyDescent="0.35">
      <c r="A146" s="3">
        <f>SEARCH("/",Data!N147)</f>
        <v>13</v>
      </c>
      <c r="B146" s="3">
        <f>LEN(Data!N147)</f>
        <v>28</v>
      </c>
      <c r="C146" s="3">
        <f>LEN(Data!N146)-SEARCH("/",Data!N146)</f>
        <v>15</v>
      </c>
    </row>
    <row r="147" spans="1:3" x14ac:dyDescent="0.35">
      <c r="A147" s="3">
        <f>SEARCH("/",Data!N148)</f>
        <v>13</v>
      </c>
      <c r="B147" s="3">
        <f>LEN(Data!N148)</f>
        <v>28</v>
      </c>
      <c r="C147" s="3">
        <f>LEN(Data!N147)-SEARCH("/",Data!N147)</f>
        <v>15</v>
      </c>
    </row>
    <row r="148" spans="1:3" x14ac:dyDescent="0.35">
      <c r="A148" s="3">
        <f>SEARCH("/",Data!N149)</f>
        <v>13</v>
      </c>
      <c r="B148" s="3">
        <f>LEN(Data!N149)</f>
        <v>28</v>
      </c>
      <c r="C148" s="3">
        <f>LEN(Data!N148)-SEARCH("/",Data!N148)</f>
        <v>15</v>
      </c>
    </row>
    <row r="149" spans="1:3" x14ac:dyDescent="0.35">
      <c r="A149" s="3">
        <f>SEARCH("/",Data!N150)</f>
        <v>13</v>
      </c>
      <c r="B149" s="3">
        <f>LEN(Data!N150)</f>
        <v>28</v>
      </c>
      <c r="C149" s="3">
        <f>LEN(Data!N149)-SEARCH("/",Data!N149)</f>
        <v>15</v>
      </c>
    </row>
    <row r="150" spans="1:3" x14ac:dyDescent="0.35">
      <c r="A150" s="3">
        <f>SEARCH("/",Data!N151)</f>
        <v>13</v>
      </c>
      <c r="B150" s="3">
        <f>LEN(Data!N151)</f>
        <v>28</v>
      </c>
      <c r="C150" s="3">
        <f>LEN(Data!N150)-SEARCH("/",Data!N150)</f>
        <v>15</v>
      </c>
    </row>
    <row r="151" spans="1:3" x14ac:dyDescent="0.35">
      <c r="A151" s="3">
        <f>SEARCH("/",Data!N152)</f>
        <v>13</v>
      </c>
      <c r="B151" s="3">
        <f>LEN(Data!N152)</f>
        <v>28</v>
      </c>
      <c r="C151" s="3">
        <f>LEN(Data!N151)-SEARCH("/",Data!N151)</f>
        <v>15</v>
      </c>
    </row>
    <row r="152" spans="1:3" x14ac:dyDescent="0.35">
      <c r="A152" s="3">
        <f>SEARCH("/",Data!N153)</f>
        <v>13</v>
      </c>
      <c r="B152" s="3">
        <f>LEN(Data!N153)</f>
        <v>28</v>
      </c>
      <c r="C152" s="3">
        <f>LEN(Data!N152)-SEARCH("/",Data!N152)</f>
        <v>15</v>
      </c>
    </row>
    <row r="153" spans="1:3" x14ac:dyDescent="0.35">
      <c r="A153" s="3">
        <f>SEARCH("/",Data!N154)</f>
        <v>13</v>
      </c>
      <c r="B153" s="3">
        <f>LEN(Data!N154)</f>
        <v>28</v>
      </c>
      <c r="C153" s="3">
        <f>LEN(Data!N153)-SEARCH("/",Data!N153)</f>
        <v>15</v>
      </c>
    </row>
    <row r="154" spans="1:3" x14ac:dyDescent="0.35">
      <c r="A154" s="3">
        <f>SEARCH("/",Data!N155)</f>
        <v>13</v>
      </c>
      <c r="B154" s="3">
        <f>LEN(Data!N155)</f>
        <v>28</v>
      </c>
      <c r="C154" s="3">
        <f>LEN(Data!N154)-SEARCH("/",Data!N154)</f>
        <v>15</v>
      </c>
    </row>
    <row r="155" spans="1:3" x14ac:dyDescent="0.35">
      <c r="A155" s="3">
        <f>SEARCH("/",Data!N156)</f>
        <v>13</v>
      </c>
      <c r="B155" s="3">
        <f>LEN(Data!N156)</f>
        <v>28</v>
      </c>
      <c r="C155" s="3">
        <f>LEN(Data!N155)-SEARCH("/",Data!N155)</f>
        <v>15</v>
      </c>
    </row>
    <row r="156" spans="1:3" x14ac:dyDescent="0.35">
      <c r="A156" s="3">
        <f>SEARCH("/",Data!N157)</f>
        <v>13</v>
      </c>
      <c r="B156" s="3">
        <f>LEN(Data!N157)</f>
        <v>28</v>
      </c>
      <c r="C156" s="3">
        <f>LEN(Data!N156)-SEARCH("/",Data!N156)</f>
        <v>15</v>
      </c>
    </row>
    <row r="157" spans="1:3" x14ac:dyDescent="0.35">
      <c r="A157" s="3">
        <f>SEARCH("/",Data!N158)</f>
        <v>13</v>
      </c>
      <c r="B157" s="3">
        <f>LEN(Data!N158)</f>
        <v>28</v>
      </c>
      <c r="C157" s="3">
        <f>LEN(Data!N157)-SEARCH("/",Data!N157)</f>
        <v>15</v>
      </c>
    </row>
    <row r="158" spans="1:3" x14ac:dyDescent="0.35">
      <c r="A158" s="3">
        <f>SEARCH("/",Data!N159)</f>
        <v>13</v>
      </c>
      <c r="B158" s="3">
        <f>LEN(Data!N159)</f>
        <v>28</v>
      </c>
      <c r="C158" s="3">
        <f>LEN(Data!N158)-SEARCH("/",Data!N158)</f>
        <v>15</v>
      </c>
    </row>
    <row r="159" spans="1:3" x14ac:dyDescent="0.35">
      <c r="A159" s="3">
        <f>SEARCH("/",Data!N160)</f>
        <v>13</v>
      </c>
      <c r="B159" s="3">
        <f>LEN(Data!N160)</f>
        <v>28</v>
      </c>
      <c r="C159" s="3">
        <f>LEN(Data!N159)-SEARCH("/",Data!N159)</f>
        <v>15</v>
      </c>
    </row>
    <row r="160" spans="1:3" x14ac:dyDescent="0.35">
      <c r="A160" s="3">
        <f>SEARCH("/",Data!N161)</f>
        <v>13</v>
      </c>
      <c r="B160" s="3">
        <f>LEN(Data!N161)</f>
        <v>28</v>
      </c>
      <c r="C160" s="3">
        <f>LEN(Data!N160)-SEARCH("/",Data!N160)</f>
        <v>15</v>
      </c>
    </row>
    <row r="161" spans="1:3" x14ac:dyDescent="0.35">
      <c r="A161" s="3">
        <f>SEARCH("/",Data!N162)</f>
        <v>13</v>
      </c>
      <c r="B161" s="3">
        <f>LEN(Data!N162)</f>
        <v>18</v>
      </c>
      <c r="C161" s="3">
        <f>LEN(Data!N161)-SEARCH("/",Data!N161)</f>
        <v>15</v>
      </c>
    </row>
    <row r="162" spans="1:3" x14ac:dyDescent="0.35">
      <c r="A162" s="3">
        <f>SEARCH("/",Data!N163)</f>
        <v>13</v>
      </c>
      <c r="B162" s="3">
        <f>LEN(Data!N163)</f>
        <v>18</v>
      </c>
      <c r="C162" s="3">
        <f>LEN(Data!N162)-SEARCH("/",Data!N162)</f>
        <v>5</v>
      </c>
    </row>
    <row r="163" spans="1:3" x14ac:dyDescent="0.35">
      <c r="A163" s="3">
        <f>SEARCH("/",Data!N164)</f>
        <v>13</v>
      </c>
      <c r="B163" s="3">
        <f>LEN(Data!N164)</f>
        <v>18</v>
      </c>
      <c r="C163" s="3">
        <f>LEN(Data!N163)-SEARCH("/",Data!N163)</f>
        <v>5</v>
      </c>
    </row>
    <row r="164" spans="1:3" x14ac:dyDescent="0.35">
      <c r="A164" s="3">
        <f>SEARCH("/",Data!N165)</f>
        <v>13</v>
      </c>
      <c r="B164" s="3">
        <f>LEN(Data!N165)</f>
        <v>18</v>
      </c>
      <c r="C164" s="3">
        <f>LEN(Data!N164)-SEARCH("/",Data!N164)</f>
        <v>5</v>
      </c>
    </row>
    <row r="165" spans="1:3" x14ac:dyDescent="0.35">
      <c r="A165" s="3">
        <f>SEARCH("/",Data!N166)</f>
        <v>13</v>
      </c>
      <c r="B165" s="3">
        <f>LEN(Data!N166)</f>
        <v>18</v>
      </c>
      <c r="C165" s="3">
        <f>LEN(Data!N165)-SEARCH("/",Data!N165)</f>
        <v>5</v>
      </c>
    </row>
    <row r="166" spans="1:3" x14ac:dyDescent="0.35">
      <c r="A166" s="3">
        <f>SEARCH("/",Data!N167)</f>
        <v>13</v>
      </c>
      <c r="B166" s="3">
        <f>LEN(Data!N167)</f>
        <v>18</v>
      </c>
      <c r="C166" s="3">
        <f>LEN(Data!N166)-SEARCH("/",Data!N166)</f>
        <v>5</v>
      </c>
    </row>
    <row r="167" spans="1:3" x14ac:dyDescent="0.35">
      <c r="A167" s="3">
        <f>SEARCH("/",Data!N168)</f>
        <v>13</v>
      </c>
      <c r="B167" s="3">
        <f>LEN(Data!N168)</f>
        <v>18</v>
      </c>
      <c r="C167" s="3">
        <f>LEN(Data!N167)-SEARCH("/",Data!N167)</f>
        <v>5</v>
      </c>
    </row>
    <row r="168" spans="1:3" x14ac:dyDescent="0.35">
      <c r="A168" s="3">
        <f>SEARCH("/",Data!N169)</f>
        <v>13</v>
      </c>
      <c r="B168" s="3">
        <f>LEN(Data!N169)</f>
        <v>18</v>
      </c>
      <c r="C168" s="3">
        <f>LEN(Data!N168)-SEARCH("/",Data!N168)</f>
        <v>5</v>
      </c>
    </row>
    <row r="169" spans="1:3" x14ac:dyDescent="0.35">
      <c r="A169" s="3">
        <f>SEARCH("/",Data!N170)</f>
        <v>13</v>
      </c>
      <c r="B169" s="3">
        <f>LEN(Data!N170)</f>
        <v>18</v>
      </c>
      <c r="C169" s="3">
        <f>LEN(Data!N169)-SEARCH("/",Data!N169)</f>
        <v>5</v>
      </c>
    </row>
    <row r="170" spans="1:3" x14ac:dyDescent="0.35">
      <c r="A170" s="3">
        <f>SEARCH("/",Data!N171)</f>
        <v>13</v>
      </c>
      <c r="B170" s="3">
        <f>LEN(Data!N171)</f>
        <v>18</v>
      </c>
      <c r="C170" s="3">
        <f>LEN(Data!N170)-SEARCH("/",Data!N170)</f>
        <v>5</v>
      </c>
    </row>
    <row r="171" spans="1:3" x14ac:dyDescent="0.35">
      <c r="A171" s="3">
        <f>SEARCH("/",Data!N172)</f>
        <v>13</v>
      </c>
      <c r="B171" s="3">
        <f>LEN(Data!N172)</f>
        <v>18</v>
      </c>
      <c r="C171" s="3">
        <f>LEN(Data!N171)-SEARCH("/",Data!N171)</f>
        <v>5</v>
      </c>
    </row>
    <row r="172" spans="1:3" x14ac:dyDescent="0.35">
      <c r="A172" s="3">
        <f>SEARCH("/",Data!N173)</f>
        <v>13</v>
      </c>
      <c r="B172" s="3">
        <f>LEN(Data!N173)</f>
        <v>18</v>
      </c>
      <c r="C172" s="3">
        <f>LEN(Data!N172)-SEARCH("/",Data!N172)</f>
        <v>5</v>
      </c>
    </row>
    <row r="173" spans="1:3" x14ac:dyDescent="0.35">
      <c r="A173" s="3">
        <f>SEARCH("/",Data!N174)</f>
        <v>13</v>
      </c>
      <c r="B173" s="3">
        <f>LEN(Data!N174)</f>
        <v>18</v>
      </c>
      <c r="C173" s="3">
        <f>LEN(Data!N173)-SEARCH("/",Data!N173)</f>
        <v>5</v>
      </c>
    </row>
    <row r="174" spans="1:3" x14ac:dyDescent="0.35">
      <c r="A174" s="3">
        <f>SEARCH("/",Data!N175)</f>
        <v>13</v>
      </c>
      <c r="B174" s="3">
        <f>LEN(Data!N175)</f>
        <v>18</v>
      </c>
      <c r="C174" s="3">
        <f>LEN(Data!N174)-SEARCH("/",Data!N174)</f>
        <v>5</v>
      </c>
    </row>
    <row r="175" spans="1:3" x14ac:dyDescent="0.35">
      <c r="A175" s="3">
        <f>SEARCH("/",Data!N176)</f>
        <v>13</v>
      </c>
      <c r="B175" s="3">
        <f>LEN(Data!N176)</f>
        <v>18</v>
      </c>
      <c r="C175" s="3">
        <f>LEN(Data!N175)-SEARCH("/",Data!N175)</f>
        <v>5</v>
      </c>
    </row>
    <row r="176" spans="1:3" x14ac:dyDescent="0.35">
      <c r="A176" s="3">
        <f>SEARCH("/",Data!N177)</f>
        <v>13</v>
      </c>
      <c r="B176" s="3">
        <f>LEN(Data!N177)</f>
        <v>18</v>
      </c>
      <c r="C176" s="3">
        <f>LEN(Data!N176)-SEARCH("/",Data!N176)</f>
        <v>5</v>
      </c>
    </row>
    <row r="177" spans="1:3" x14ac:dyDescent="0.35">
      <c r="A177" s="3">
        <f>SEARCH("/",Data!N178)</f>
        <v>13</v>
      </c>
      <c r="B177" s="3">
        <f>LEN(Data!N178)</f>
        <v>18</v>
      </c>
      <c r="C177" s="3">
        <f>LEN(Data!N177)-SEARCH("/",Data!N177)</f>
        <v>5</v>
      </c>
    </row>
    <row r="178" spans="1:3" x14ac:dyDescent="0.35">
      <c r="A178" s="3">
        <f>SEARCH("/",Data!N179)</f>
        <v>13</v>
      </c>
      <c r="B178" s="3">
        <f>LEN(Data!N179)</f>
        <v>18</v>
      </c>
      <c r="C178" s="3">
        <f>LEN(Data!N178)-SEARCH("/",Data!N178)</f>
        <v>5</v>
      </c>
    </row>
    <row r="179" spans="1:3" x14ac:dyDescent="0.35">
      <c r="A179" s="3">
        <f>SEARCH("/",Data!N180)</f>
        <v>13</v>
      </c>
      <c r="B179" s="3">
        <f>LEN(Data!N180)</f>
        <v>18</v>
      </c>
      <c r="C179" s="3">
        <f>LEN(Data!N179)-SEARCH("/",Data!N179)</f>
        <v>5</v>
      </c>
    </row>
    <row r="180" spans="1:3" x14ac:dyDescent="0.35">
      <c r="A180" s="3">
        <f>SEARCH("/",Data!N181)</f>
        <v>13</v>
      </c>
      <c r="B180" s="3">
        <f>LEN(Data!N181)</f>
        <v>18</v>
      </c>
      <c r="C180" s="3">
        <f>LEN(Data!N180)-SEARCH("/",Data!N180)</f>
        <v>5</v>
      </c>
    </row>
    <row r="181" spans="1:3" x14ac:dyDescent="0.35">
      <c r="A181" s="3">
        <f>SEARCH("/",Data!N182)</f>
        <v>13</v>
      </c>
      <c r="B181" s="3">
        <f>LEN(Data!N182)</f>
        <v>18</v>
      </c>
      <c r="C181" s="3">
        <f>LEN(Data!N181)-SEARCH("/",Data!N181)</f>
        <v>5</v>
      </c>
    </row>
    <row r="182" spans="1:3" x14ac:dyDescent="0.35">
      <c r="A182" s="3">
        <f>SEARCH("/",Data!N183)</f>
        <v>13</v>
      </c>
      <c r="B182" s="3">
        <f>LEN(Data!N183)</f>
        <v>18</v>
      </c>
      <c r="C182" s="3">
        <f>LEN(Data!N182)-SEARCH("/",Data!N182)</f>
        <v>5</v>
      </c>
    </row>
    <row r="183" spans="1:3" x14ac:dyDescent="0.35">
      <c r="A183" s="3">
        <f>SEARCH("/",Data!N184)</f>
        <v>13</v>
      </c>
      <c r="B183" s="3">
        <f>LEN(Data!N184)</f>
        <v>18</v>
      </c>
      <c r="C183" s="3">
        <f>LEN(Data!N183)-SEARCH("/",Data!N183)</f>
        <v>5</v>
      </c>
    </row>
    <row r="184" spans="1:3" x14ac:dyDescent="0.35">
      <c r="A184" s="3">
        <f>SEARCH("/",Data!N185)</f>
        <v>13</v>
      </c>
      <c r="B184" s="3">
        <f>LEN(Data!N185)</f>
        <v>18</v>
      </c>
      <c r="C184" s="3">
        <f>LEN(Data!N184)-SEARCH("/",Data!N184)</f>
        <v>5</v>
      </c>
    </row>
    <row r="185" spans="1:3" x14ac:dyDescent="0.35">
      <c r="A185" s="3">
        <f>SEARCH("/",Data!N186)</f>
        <v>13</v>
      </c>
      <c r="B185" s="3">
        <f>LEN(Data!N186)</f>
        <v>18</v>
      </c>
      <c r="C185" s="3">
        <f>LEN(Data!N185)-SEARCH("/",Data!N185)</f>
        <v>5</v>
      </c>
    </row>
    <row r="186" spans="1:3" x14ac:dyDescent="0.35">
      <c r="A186" s="3">
        <f>SEARCH("/",Data!N187)</f>
        <v>13</v>
      </c>
      <c r="B186" s="3">
        <f>LEN(Data!N187)</f>
        <v>18</v>
      </c>
      <c r="C186" s="3">
        <f>LEN(Data!N186)-SEARCH("/",Data!N186)</f>
        <v>5</v>
      </c>
    </row>
    <row r="187" spans="1:3" x14ac:dyDescent="0.35">
      <c r="A187" s="3">
        <f>SEARCH("/",Data!N188)</f>
        <v>13</v>
      </c>
      <c r="B187" s="3">
        <f>LEN(Data!N188)</f>
        <v>18</v>
      </c>
      <c r="C187" s="3">
        <f>LEN(Data!N187)-SEARCH("/",Data!N187)</f>
        <v>5</v>
      </c>
    </row>
    <row r="188" spans="1:3" x14ac:dyDescent="0.35">
      <c r="A188" s="3">
        <f>SEARCH("/",Data!N189)</f>
        <v>13</v>
      </c>
      <c r="B188" s="3">
        <f>LEN(Data!N189)</f>
        <v>18</v>
      </c>
      <c r="C188" s="3">
        <f>LEN(Data!N188)-SEARCH("/",Data!N188)</f>
        <v>5</v>
      </c>
    </row>
    <row r="189" spans="1:3" x14ac:dyDescent="0.35">
      <c r="A189" s="3">
        <f>SEARCH("/",Data!N190)</f>
        <v>13</v>
      </c>
      <c r="B189" s="3">
        <f>LEN(Data!N190)</f>
        <v>18</v>
      </c>
      <c r="C189" s="3">
        <f>LEN(Data!N189)-SEARCH("/",Data!N189)</f>
        <v>5</v>
      </c>
    </row>
    <row r="190" spans="1:3" x14ac:dyDescent="0.35">
      <c r="A190" s="3">
        <f>SEARCH("/",Data!N191)</f>
        <v>13</v>
      </c>
      <c r="B190" s="3">
        <f>LEN(Data!N191)</f>
        <v>18</v>
      </c>
      <c r="C190" s="3">
        <f>LEN(Data!N190)-SEARCH("/",Data!N190)</f>
        <v>5</v>
      </c>
    </row>
    <row r="191" spans="1:3" x14ac:dyDescent="0.35">
      <c r="A191" s="3">
        <f>SEARCH("/",Data!N192)</f>
        <v>13</v>
      </c>
      <c r="B191" s="3">
        <f>LEN(Data!N192)</f>
        <v>18</v>
      </c>
      <c r="C191" s="3">
        <f>LEN(Data!N191)-SEARCH("/",Data!N191)</f>
        <v>5</v>
      </c>
    </row>
    <row r="192" spans="1:3" x14ac:dyDescent="0.35">
      <c r="A192" s="3">
        <f>SEARCH("/",Data!N193)</f>
        <v>13</v>
      </c>
      <c r="B192" s="3">
        <f>LEN(Data!N193)</f>
        <v>18</v>
      </c>
      <c r="C192" s="3">
        <f>LEN(Data!N192)-SEARCH("/",Data!N192)</f>
        <v>5</v>
      </c>
    </row>
    <row r="193" spans="1:3" x14ac:dyDescent="0.35">
      <c r="A193" s="3">
        <f>SEARCH("/",Data!N194)</f>
        <v>13</v>
      </c>
      <c r="B193" s="3">
        <f>LEN(Data!N194)</f>
        <v>18</v>
      </c>
      <c r="C193" s="3">
        <f>LEN(Data!N193)-SEARCH("/",Data!N193)</f>
        <v>5</v>
      </c>
    </row>
    <row r="194" spans="1:3" x14ac:dyDescent="0.35">
      <c r="A194" s="3">
        <f>SEARCH("/",Data!N195)</f>
        <v>13</v>
      </c>
      <c r="B194" s="3">
        <f>LEN(Data!N195)</f>
        <v>18</v>
      </c>
      <c r="C194" s="3">
        <f>LEN(Data!N194)-SEARCH("/",Data!N194)</f>
        <v>5</v>
      </c>
    </row>
    <row r="195" spans="1:3" x14ac:dyDescent="0.35">
      <c r="A195" s="3">
        <f>SEARCH("/",Data!N196)</f>
        <v>13</v>
      </c>
      <c r="B195" s="3">
        <f>LEN(Data!N196)</f>
        <v>18</v>
      </c>
      <c r="C195" s="3">
        <f>LEN(Data!N195)-SEARCH("/",Data!N195)</f>
        <v>5</v>
      </c>
    </row>
    <row r="196" spans="1:3" x14ac:dyDescent="0.35">
      <c r="A196" s="3">
        <f>SEARCH("/",Data!N197)</f>
        <v>13</v>
      </c>
      <c r="B196" s="3">
        <f>LEN(Data!N197)</f>
        <v>18</v>
      </c>
      <c r="C196" s="3">
        <f>LEN(Data!N196)-SEARCH("/",Data!N196)</f>
        <v>5</v>
      </c>
    </row>
    <row r="197" spans="1:3" x14ac:dyDescent="0.35">
      <c r="A197" s="3">
        <f>SEARCH("/",Data!N198)</f>
        <v>13</v>
      </c>
      <c r="B197" s="3">
        <f>LEN(Data!N198)</f>
        <v>18</v>
      </c>
      <c r="C197" s="3">
        <f>LEN(Data!N197)-SEARCH("/",Data!N197)</f>
        <v>5</v>
      </c>
    </row>
    <row r="198" spans="1:3" x14ac:dyDescent="0.35">
      <c r="A198" s="3">
        <f>SEARCH("/",Data!N199)</f>
        <v>13</v>
      </c>
      <c r="B198" s="3">
        <f>LEN(Data!N199)</f>
        <v>18</v>
      </c>
      <c r="C198" s="3">
        <f>LEN(Data!N198)-SEARCH("/",Data!N198)</f>
        <v>5</v>
      </c>
    </row>
    <row r="199" spans="1:3" x14ac:dyDescent="0.35">
      <c r="A199" s="3">
        <f>SEARCH("/",Data!N200)</f>
        <v>13</v>
      </c>
      <c r="B199" s="3">
        <f>LEN(Data!N200)</f>
        <v>18</v>
      </c>
      <c r="C199" s="3">
        <f>LEN(Data!N199)-SEARCH("/",Data!N199)</f>
        <v>5</v>
      </c>
    </row>
    <row r="200" spans="1:3" x14ac:dyDescent="0.35">
      <c r="A200" s="3">
        <f>SEARCH("/",Data!N201)</f>
        <v>13</v>
      </c>
      <c r="B200" s="3">
        <f>LEN(Data!N201)</f>
        <v>18</v>
      </c>
      <c r="C200" s="3">
        <f>LEN(Data!N200)-SEARCH("/",Data!N200)</f>
        <v>5</v>
      </c>
    </row>
    <row r="201" spans="1:3" x14ac:dyDescent="0.35">
      <c r="A201" s="3">
        <f>SEARCH("/",Data!N202)</f>
        <v>13</v>
      </c>
      <c r="B201" s="3">
        <f>LEN(Data!N202)</f>
        <v>18</v>
      </c>
      <c r="C201" s="3">
        <f>LEN(Data!N201)-SEARCH("/",Data!N201)</f>
        <v>5</v>
      </c>
    </row>
    <row r="202" spans="1:3" x14ac:dyDescent="0.35">
      <c r="A202" s="3">
        <f>SEARCH("/",Data!N203)</f>
        <v>13</v>
      </c>
      <c r="B202" s="3">
        <f>LEN(Data!N203)</f>
        <v>18</v>
      </c>
      <c r="C202" s="3">
        <f>LEN(Data!N202)-SEARCH("/",Data!N202)</f>
        <v>5</v>
      </c>
    </row>
    <row r="203" spans="1:3" x14ac:dyDescent="0.35">
      <c r="A203" s="3">
        <f>SEARCH("/",Data!N204)</f>
        <v>13</v>
      </c>
      <c r="B203" s="3">
        <f>LEN(Data!N204)</f>
        <v>18</v>
      </c>
      <c r="C203" s="3">
        <f>LEN(Data!N203)-SEARCH("/",Data!N203)</f>
        <v>5</v>
      </c>
    </row>
    <row r="204" spans="1:3" x14ac:dyDescent="0.35">
      <c r="A204" s="3">
        <f>SEARCH("/",Data!N205)</f>
        <v>13</v>
      </c>
      <c r="B204" s="3">
        <f>LEN(Data!N205)</f>
        <v>18</v>
      </c>
      <c r="C204" s="3">
        <f>LEN(Data!N204)-SEARCH("/",Data!N204)</f>
        <v>5</v>
      </c>
    </row>
    <row r="205" spans="1:3" x14ac:dyDescent="0.35">
      <c r="A205" s="3">
        <f>SEARCH("/",Data!N206)</f>
        <v>13</v>
      </c>
      <c r="B205" s="3">
        <f>LEN(Data!N206)</f>
        <v>18</v>
      </c>
      <c r="C205" s="3">
        <f>LEN(Data!N205)-SEARCH("/",Data!N205)</f>
        <v>5</v>
      </c>
    </row>
    <row r="206" spans="1:3" x14ac:dyDescent="0.35">
      <c r="A206" s="3">
        <f>SEARCH("/",Data!N207)</f>
        <v>13</v>
      </c>
      <c r="B206" s="3">
        <f>LEN(Data!N207)</f>
        <v>18</v>
      </c>
      <c r="C206" s="3">
        <f>LEN(Data!N206)-SEARCH("/",Data!N206)</f>
        <v>5</v>
      </c>
    </row>
    <row r="207" spans="1:3" x14ac:dyDescent="0.35">
      <c r="A207" s="3">
        <f>SEARCH("/",Data!N208)</f>
        <v>13</v>
      </c>
      <c r="B207" s="3">
        <f>LEN(Data!N208)</f>
        <v>18</v>
      </c>
      <c r="C207" s="3">
        <f>LEN(Data!N207)-SEARCH("/",Data!N207)</f>
        <v>5</v>
      </c>
    </row>
    <row r="208" spans="1:3" x14ac:dyDescent="0.35">
      <c r="A208" s="3">
        <f>SEARCH("/",Data!N209)</f>
        <v>13</v>
      </c>
      <c r="B208" s="3">
        <f>LEN(Data!N209)</f>
        <v>18</v>
      </c>
      <c r="C208" s="3">
        <f>LEN(Data!N208)-SEARCH("/",Data!N208)</f>
        <v>5</v>
      </c>
    </row>
    <row r="209" spans="1:3" x14ac:dyDescent="0.35">
      <c r="A209" s="3">
        <f>SEARCH("/",Data!N210)</f>
        <v>13</v>
      </c>
      <c r="B209" s="3">
        <f>LEN(Data!N210)</f>
        <v>18</v>
      </c>
      <c r="C209" s="3">
        <f>LEN(Data!N209)-SEARCH("/",Data!N209)</f>
        <v>5</v>
      </c>
    </row>
    <row r="210" spans="1:3" x14ac:dyDescent="0.35">
      <c r="A210" s="3">
        <f>SEARCH("/",Data!N211)</f>
        <v>13</v>
      </c>
      <c r="B210" s="3">
        <f>LEN(Data!N211)</f>
        <v>18</v>
      </c>
      <c r="C210" s="3">
        <f>LEN(Data!N210)-SEARCH("/",Data!N210)</f>
        <v>5</v>
      </c>
    </row>
    <row r="211" spans="1:3" x14ac:dyDescent="0.35">
      <c r="A211" s="3">
        <f>SEARCH("/",Data!N212)</f>
        <v>13</v>
      </c>
      <c r="B211" s="3">
        <f>LEN(Data!N212)</f>
        <v>18</v>
      </c>
      <c r="C211" s="3">
        <f>LEN(Data!N211)-SEARCH("/",Data!N211)</f>
        <v>5</v>
      </c>
    </row>
    <row r="212" spans="1:3" x14ac:dyDescent="0.35">
      <c r="A212" s="3">
        <f>SEARCH("/",Data!N213)</f>
        <v>13</v>
      </c>
      <c r="B212" s="3">
        <f>LEN(Data!N213)</f>
        <v>18</v>
      </c>
      <c r="C212" s="3">
        <f>LEN(Data!N212)-SEARCH("/",Data!N212)</f>
        <v>5</v>
      </c>
    </row>
    <row r="213" spans="1:3" x14ac:dyDescent="0.35">
      <c r="A213" s="3">
        <f>SEARCH("/",Data!N214)</f>
        <v>13</v>
      </c>
      <c r="B213" s="3">
        <f>LEN(Data!N214)</f>
        <v>18</v>
      </c>
      <c r="C213" s="3">
        <f>LEN(Data!N213)-SEARCH("/",Data!N213)</f>
        <v>5</v>
      </c>
    </row>
    <row r="214" spans="1:3" x14ac:dyDescent="0.35">
      <c r="A214" s="3">
        <f>SEARCH("/",Data!N215)</f>
        <v>13</v>
      </c>
      <c r="B214" s="3">
        <f>LEN(Data!N215)</f>
        <v>18</v>
      </c>
      <c r="C214" s="3">
        <f>LEN(Data!N214)-SEARCH("/",Data!N214)</f>
        <v>5</v>
      </c>
    </row>
    <row r="215" spans="1:3" x14ac:dyDescent="0.35">
      <c r="A215" s="3">
        <f>SEARCH("/",Data!N216)</f>
        <v>13</v>
      </c>
      <c r="B215" s="3">
        <f>LEN(Data!N216)</f>
        <v>18</v>
      </c>
      <c r="C215" s="3">
        <f>LEN(Data!N215)-SEARCH("/",Data!N215)</f>
        <v>5</v>
      </c>
    </row>
    <row r="216" spans="1:3" x14ac:dyDescent="0.35">
      <c r="A216" s="3">
        <f>SEARCH("/",Data!N217)</f>
        <v>13</v>
      </c>
      <c r="B216" s="3">
        <f>LEN(Data!N217)</f>
        <v>18</v>
      </c>
      <c r="C216" s="3">
        <f>LEN(Data!N216)-SEARCH("/",Data!N216)</f>
        <v>5</v>
      </c>
    </row>
    <row r="217" spans="1:3" x14ac:dyDescent="0.35">
      <c r="A217" s="3">
        <f>SEARCH("/",Data!N218)</f>
        <v>13</v>
      </c>
      <c r="B217" s="3">
        <f>LEN(Data!N218)</f>
        <v>18</v>
      </c>
      <c r="C217" s="3">
        <f>LEN(Data!N217)-SEARCH("/",Data!N217)</f>
        <v>5</v>
      </c>
    </row>
    <row r="218" spans="1:3" x14ac:dyDescent="0.35">
      <c r="A218" s="3">
        <f>SEARCH("/",Data!N219)</f>
        <v>13</v>
      </c>
      <c r="B218" s="3">
        <f>LEN(Data!N219)</f>
        <v>18</v>
      </c>
      <c r="C218" s="3">
        <f>LEN(Data!N218)-SEARCH("/",Data!N218)</f>
        <v>5</v>
      </c>
    </row>
    <row r="219" spans="1:3" x14ac:dyDescent="0.35">
      <c r="A219" s="3">
        <f>SEARCH("/",Data!N220)</f>
        <v>13</v>
      </c>
      <c r="B219" s="3">
        <f>LEN(Data!N220)</f>
        <v>18</v>
      </c>
      <c r="C219" s="3">
        <f>LEN(Data!N219)-SEARCH("/",Data!N219)</f>
        <v>5</v>
      </c>
    </row>
    <row r="220" spans="1:3" x14ac:dyDescent="0.35">
      <c r="A220" s="3">
        <f>SEARCH("/",Data!N221)</f>
        <v>13</v>
      </c>
      <c r="B220" s="3">
        <f>LEN(Data!N221)</f>
        <v>18</v>
      </c>
      <c r="C220" s="3">
        <f>LEN(Data!N220)-SEARCH("/",Data!N220)</f>
        <v>5</v>
      </c>
    </row>
    <row r="221" spans="1:3" x14ac:dyDescent="0.35">
      <c r="A221" s="3">
        <f>SEARCH("/",Data!N222)</f>
        <v>13</v>
      </c>
      <c r="B221" s="3">
        <f>LEN(Data!N222)</f>
        <v>18</v>
      </c>
      <c r="C221" s="3">
        <f>LEN(Data!N221)-SEARCH("/",Data!N221)</f>
        <v>5</v>
      </c>
    </row>
    <row r="222" spans="1:3" x14ac:dyDescent="0.35">
      <c r="A222" s="3">
        <f>SEARCH("/",Data!N223)</f>
        <v>13</v>
      </c>
      <c r="B222" s="3">
        <f>LEN(Data!N223)</f>
        <v>18</v>
      </c>
      <c r="C222" s="3">
        <f>LEN(Data!N222)-SEARCH("/",Data!N222)</f>
        <v>5</v>
      </c>
    </row>
    <row r="223" spans="1:3" x14ac:dyDescent="0.35">
      <c r="A223" s="3">
        <f>SEARCH("/",Data!N224)</f>
        <v>13</v>
      </c>
      <c r="B223" s="3">
        <f>LEN(Data!N224)</f>
        <v>18</v>
      </c>
      <c r="C223" s="3">
        <f>LEN(Data!N223)-SEARCH("/",Data!N223)</f>
        <v>5</v>
      </c>
    </row>
    <row r="224" spans="1:3" x14ac:dyDescent="0.35">
      <c r="A224" s="3">
        <f>SEARCH("/",Data!N225)</f>
        <v>13</v>
      </c>
      <c r="B224" s="3">
        <f>LEN(Data!N225)</f>
        <v>18</v>
      </c>
      <c r="C224" s="3">
        <f>LEN(Data!N224)-SEARCH("/",Data!N224)</f>
        <v>5</v>
      </c>
    </row>
    <row r="225" spans="1:3" x14ac:dyDescent="0.35">
      <c r="A225" s="3">
        <f>SEARCH("/",Data!N226)</f>
        <v>13</v>
      </c>
      <c r="B225" s="3">
        <f>LEN(Data!N226)</f>
        <v>18</v>
      </c>
      <c r="C225" s="3">
        <f>LEN(Data!N225)-SEARCH("/",Data!N225)</f>
        <v>5</v>
      </c>
    </row>
    <row r="226" spans="1:3" x14ac:dyDescent="0.35">
      <c r="A226" s="3">
        <f>SEARCH("/",Data!N227)</f>
        <v>13</v>
      </c>
      <c r="B226" s="3">
        <f>LEN(Data!N227)</f>
        <v>18</v>
      </c>
      <c r="C226" s="3">
        <f>LEN(Data!N226)-SEARCH("/",Data!N226)</f>
        <v>5</v>
      </c>
    </row>
    <row r="227" spans="1:3" x14ac:dyDescent="0.35">
      <c r="A227" s="3">
        <f>SEARCH("/",Data!N228)</f>
        <v>13</v>
      </c>
      <c r="B227" s="3">
        <f>LEN(Data!N228)</f>
        <v>18</v>
      </c>
      <c r="C227" s="3">
        <f>LEN(Data!N227)-SEARCH("/",Data!N227)</f>
        <v>5</v>
      </c>
    </row>
    <row r="228" spans="1:3" x14ac:dyDescent="0.35">
      <c r="A228" s="3">
        <f>SEARCH("/",Data!N229)</f>
        <v>13</v>
      </c>
      <c r="B228" s="3">
        <f>LEN(Data!N229)</f>
        <v>18</v>
      </c>
      <c r="C228" s="3">
        <f>LEN(Data!N228)-SEARCH("/",Data!N228)</f>
        <v>5</v>
      </c>
    </row>
    <row r="229" spans="1:3" x14ac:dyDescent="0.35">
      <c r="A229" s="3">
        <f>SEARCH("/",Data!N230)</f>
        <v>13</v>
      </c>
      <c r="B229" s="3">
        <f>LEN(Data!N230)</f>
        <v>18</v>
      </c>
      <c r="C229" s="3">
        <f>LEN(Data!N229)-SEARCH("/",Data!N229)</f>
        <v>5</v>
      </c>
    </row>
    <row r="230" spans="1:3" x14ac:dyDescent="0.35">
      <c r="A230" s="3">
        <f>SEARCH("/",Data!N231)</f>
        <v>13</v>
      </c>
      <c r="B230" s="3">
        <f>LEN(Data!N231)</f>
        <v>18</v>
      </c>
      <c r="C230" s="3">
        <f>LEN(Data!N230)-SEARCH("/",Data!N230)</f>
        <v>5</v>
      </c>
    </row>
    <row r="231" spans="1:3" x14ac:dyDescent="0.35">
      <c r="A231" s="3">
        <f>SEARCH("/",Data!N232)</f>
        <v>13</v>
      </c>
      <c r="B231" s="3">
        <f>LEN(Data!N232)</f>
        <v>18</v>
      </c>
      <c r="C231" s="3">
        <f>LEN(Data!N231)-SEARCH("/",Data!N231)</f>
        <v>5</v>
      </c>
    </row>
    <row r="232" spans="1:3" x14ac:dyDescent="0.35">
      <c r="A232" s="3">
        <f>SEARCH("/",Data!N233)</f>
        <v>13</v>
      </c>
      <c r="B232" s="3">
        <f>LEN(Data!N233)</f>
        <v>18</v>
      </c>
      <c r="C232" s="3">
        <f>LEN(Data!N232)-SEARCH("/",Data!N232)</f>
        <v>5</v>
      </c>
    </row>
    <row r="233" spans="1:3" x14ac:dyDescent="0.35">
      <c r="A233" s="3">
        <f>SEARCH("/",Data!N234)</f>
        <v>13</v>
      </c>
      <c r="B233" s="3">
        <f>LEN(Data!N234)</f>
        <v>18</v>
      </c>
      <c r="C233" s="3">
        <f>LEN(Data!N233)-SEARCH("/",Data!N233)</f>
        <v>5</v>
      </c>
    </row>
    <row r="234" spans="1:3" x14ac:dyDescent="0.35">
      <c r="A234" s="3">
        <f>SEARCH("/",Data!N235)</f>
        <v>13</v>
      </c>
      <c r="B234" s="3">
        <f>LEN(Data!N235)</f>
        <v>18</v>
      </c>
      <c r="C234" s="3">
        <f>LEN(Data!N234)-SEARCH("/",Data!N234)</f>
        <v>5</v>
      </c>
    </row>
    <row r="235" spans="1:3" x14ac:dyDescent="0.35">
      <c r="A235" s="3">
        <f>SEARCH("/",Data!N236)</f>
        <v>13</v>
      </c>
      <c r="B235" s="3">
        <f>LEN(Data!N236)</f>
        <v>18</v>
      </c>
      <c r="C235" s="3">
        <f>LEN(Data!N235)-SEARCH("/",Data!N235)</f>
        <v>5</v>
      </c>
    </row>
    <row r="236" spans="1:3" x14ac:dyDescent="0.35">
      <c r="A236" s="3">
        <f>SEARCH("/",Data!N237)</f>
        <v>13</v>
      </c>
      <c r="B236" s="3">
        <f>LEN(Data!N237)</f>
        <v>18</v>
      </c>
      <c r="C236" s="3">
        <f>LEN(Data!N236)-SEARCH("/",Data!N236)</f>
        <v>5</v>
      </c>
    </row>
    <row r="237" spans="1:3" x14ac:dyDescent="0.35">
      <c r="A237" s="3">
        <f>SEARCH("/",Data!N238)</f>
        <v>13</v>
      </c>
      <c r="B237" s="3">
        <f>LEN(Data!N238)</f>
        <v>18</v>
      </c>
      <c r="C237" s="3">
        <f>LEN(Data!N237)-SEARCH("/",Data!N237)</f>
        <v>5</v>
      </c>
    </row>
    <row r="238" spans="1:3" x14ac:dyDescent="0.35">
      <c r="A238" s="3">
        <f>SEARCH("/",Data!N239)</f>
        <v>13</v>
      </c>
      <c r="B238" s="3">
        <f>LEN(Data!N239)</f>
        <v>18</v>
      </c>
      <c r="C238" s="3">
        <f>LEN(Data!N238)-SEARCH("/",Data!N238)</f>
        <v>5</v>
      </c>
    </row>
    <row r="239" spans="1:3" x14ac:dyDescent="0.35">
      <c r="A239" s="3">
        <f>SEARCH("/",Data!N240)</f>
        <v>13</v>
      </c>
      <c r="B239" s="3">
        <f>LEN(Data!N240)</f>
        <v>18</v>
      </c>
      <c r="C239" s="3">
        <f>LEN(Data!N239)-SEARCH("/",Data!N239)</f>
        <v>5</v>
      </c>
    </row>
    <row r="240" spans="1:3" x14ac:dyDescent="0.35">
      <c r="A240" s="3">
        <f>SEARCH("/",Data!N241)</f>
        <v>13</v>
      </c>
      <c r="B240" s="3">
        <f>LEN(Data!N241)</f>
        <v>18</v>
      </c>
      <c r="C240" s="3">
        <f>LEN(Data!N240)-SEARCH("/",Data!N240)</f>
        <v>5</v>
      </c>
    </row>
    <row r="241" spans="1:3" x14ac:dyDescent="0.35">
      <c r="A241" s="3">
        <f>SEARCH("/",Data!N242)</f>
        <v>13</v>
      </c>
      <c r="B241" s="3">
        <f>LEN(Data!N242)</f>
        <v>24</v>
      </c>
      <c r="C241" s="3">
        <f>LEN(Data!N241)-SEARCH("/",Data!N241)</f>
        <v>5</v>
      </c>
    </row>
    <row r="242" spans="1:3" x14ac:dyDescent="0.35">
      <c r="A242" s="3">
        <f>SEARCH("/",Data!N243)</f>
        <v>13</v>
      </c>
      <c r="B242" s="3">
        <f>LEN(Data!N243)</f>
        <v>24</v>
      </c>
      <c r="C242" s="3">
        <f>LEN(Data!N242)-SEARCH("/",Data!N242)</f>
        <v>11</v>
      </c>
    </row>
    <row r="243" spans="1:3" x14ac:dyDescent="0.35">
      <c r="A243" s="3">
        <f>SEARCH("/",Data!N244)</f>
        <v>13</v>
      </c>
      <c r="B243" s="3">
        <f>LEN(Data!N244)</f>
        <v>24</v>
      </c>
      <c r="C243" s="3">
        <f>LEN(Data!N243)-SEARCH("/",Data!N243)</f>
        <v>11</v>
      </c>
    </row>
    <row r="244" spans="1:3" x14ac:dyDescent="0.35">
      <c r="A244" s="3">
        <f>SEARCH("/",Data!N245)</f>
        <v>13</v>
      </c>
      <c r="B244" s="3">
        <f>LEN(Data!N245)</f>
        <v>24</v>
      </c>
      <c r="C244" s="3">
        <f>LEN(Data!N244)-SEARCH("/",Data!N244)</f>
        <v>11</v>
      </c>
    </row>
    <row r="245" spans="1:3" x14ac:dyDescent="0.35">
      <c r="A245" s="3">
        <f>SEARCH("/",Data!N246)</f>
        <v>13</v>
      </c>
      <c r="B245" s="3">
        <f>LEN(Data!N246)</f>
        <v>24</v>
      </c>
      <c r="C245" s="3">
        <f>LEN(Data!N245)-SEARCH("/",Data!N245)</f>
        <v>11</v>
      </c>
    </row>
    <row r="246" spans="1:3" x14ac:dyDescent="0.35">
      <c r="A246" s="3">
        <f>SEARCH("/",Data!N247)</f>
        <v>13</v>
      </c>
      <c r="B246" s="3">
        <f>LEN(Data!N247)</f>
        <v>24</v>
      </c>
      <c r="C246" s="3">
        <f>LEN(Data!N246)-SEARCH("/",Data!N246)</f>
        <v>11</v>
      </c>
    </row>
    <row r="247" spans="1:3" x14ac:dyDescent="0.35">
      <c r="A247" s="3">
        <f>SEARCH("/",Data!N248)</f>
        <v>13</v>
      </c>
      <c r="B247" s="3">
        <f>LEN(Data!N248)</f>
        <v>24</v>
      </c>
      <c r="C247" s="3">
        <f>LEN(Data!N247)-SEARCH("/",Data!N247)</f>
        <v>11</v>
      </c>
    </row>
    <row r="248" spans="1:3" x14ac:dyDescent="0.35">
      <c r="A248" s="3">
        <f>SEARCH("/",Data!N249)</f>
        <v>13</v>
      </c>
      <c r="B248" s="3">
        <f>LEN(Data!N249)</f>
        <v>24</v>
      </c>
      <c r="C248" s="3">
        <f>LEN(Data!N248)-SEARCH("/",Data!N248)</f>
        <v>11</v>
      </c>
    </row>
    <row r="249" spans="1:3" x14ac:dyDescent="0.35">
      <c r="A249" s="3">
        <f>SEARCH("/",Data!N250)</f>
        <v>13</v>
      </c>
      <c r="B249" s="3">
        <f>LEN(Data!N250)</f>
        <v>24</v>
      </c>
      <c r="C249" s="3">
        <f>LEN(Data!N249)-SEARCH("/",Data!N249)</f>
        <v>11</v>
      </c>
    </row>
    <row r="250" spans="1:3" x14ac:dyDescent="0.35">
      <c r="A250" s="3">
        <f>SEARCH("/",Data!N251)</f>
        <v>13</v>
      </c>
      <c r="B250" s="3">
        <f>LEN(Data!N251)</f>
        <v>24</v>
      </c>
      <c r="C250" s="3">
        <f>LEN(Data!N250)-SEARCH("/",Data!N250)</f>
        <v>11</v>
      </c>
    </row>
    <row r="251" spans="1:3" x14ac:dyDescent="0.35">
      <c r="A251" s="3">
        <f>SEARCH("/",Data!N252)</f>
        <v>13</v>
      </c>
      <c r="B251" s="3">
        <f>LEN(Data!N252)</f>
        <v>24</v>
      </c>
      <c r="C251" s="3">
        <f>LEN(Data!N251)-SEARCH("/",Data!N251)</f>
        <v>11</v>
      </c>
    </row>
    <row r="252" spans="1:3" x14ac:dyDescent="0.35">
      <c r="A252" s="3">
        <f>SEARCH("/",Data!N253)</f>
        <v>13</v>
      </c>
      <c r="B252" s="3">
        <f>LEN(Data!N253)</f>
        <v>24</v>
      </c>
      <c r="C252" s="3">
        <f>LEN(Data!N252)-SEARCH("/",Data!N252)</f>
        <v>11</v>
      </c>
    </row>
    <row r="253" spans="1:3" x14ac:dyDescent="0.35">
      <c r="A253" s="3">
        <f>SEARCH("/",Data!N254)</f>
        <v>13</v>
      </c>
      <c r="B253" s="3">
        <f>LEN(Data!N254)</f>
        <v>24</v>
      </c>
      <c r="C253" s="3">
        <f>LEN(Data!N253)-SEARCH("/",Data!N253)</f>
        <v>11</v>
      </c>
    </row>
    <row r="254" spans="1:3" x14ac:dyDescent="0.35">
      <c r="A254" s="3">
        <f>SEARCH("/",Data!N255)</f>
        <v>13</v>
      </c>
      <c r="B254" s="3">
        <f>LEN(Data!N255)</f>
        <v>24</v>
      </c>
      <c r="C254" s="3">
        <f>LEN(Data!N254)-SEARCH("/",Data!N254)</f>
        <v>11</v>
      </c>
    </row>
    <row r="255" spans="1:3" x14ac:dyDescent="0.35">
      <c r="A255" s="3">
        <f>SEARCH("/",Data!N256)</f>
        <v>13</v>
      </c>
      <c r="B255" s="3">
        <f>LEN(Data!N256)</f>
        <v>24</v>
      </c>
      <c r="C255" s="3">
        <f>LEN(Data!N255)-SEARCH("/",Data!N255)</f>
        <v>11</v>
      </c>
    </row>
    <row r="256" spans="1:3" x14ac:dyDescent="0.35">
      <c r="A256" s="3">
        <f>SEARCH("/",Data!N257)</f>
        <v>13</v>
      </c>
      <c r="B256" s="3">
        <f>LEN(Data!N257)</f>
        <v>24</v>
      </c>
      <c r="C256" s="3">
        <f>LEN(Data!N256)-SEARCH("/",Data!N256)</f>
        <v>11</v>
      </c>
    </row>
    <row r="257" spans="1:3" x14ac:dyDescent="0.35">
      <c r="A257" s="3">
        <f>SEARCH("/",Data!N258)</f>
        <v>13</v>
      </c>
      <c r="B257" s="3">
        <f>LEN(Data!N258)</f>
        <v>24</v>
      </c>
      <c r="C257" s="3">
        <f>LEN(Data!N257)-SEARCH("/",Data!N257)</f>
        <v>11</v>
      </c>
    </row>
    <row r="258" spans="1:3" x14ac:dyDescent="0.35">
      <c r="A258" s="3">
        <f>SEARCH("/",Data!N259)</f>
        <v>13</v>
      </c>
      <c r="B258" s="3">
        <f>LEN(Data!N259)</f>
        <v>24</v>
      </c>
      <c r="C258" s="3">
        <f>LEN(Data!N258)-SEARCH("/",Data!N258)</f>
        <v>11</v>
      </c>
    </row>
    <row r="259" spans="1:3" x14ac:dyDescent="0.35">
      <c r="A259" s="3">
        <f>SEARCH("/",Data!N260)</f>
        <v>13</v>
      </c>
      <c r="B259" s="3">
        <f>LEN(Data!N260)</f>
        <v>24</v>
      </c>
      <c r="C259" s="3">
        <f>LEN(Data!N259)-SEARCH("/",Data!N259)</f>
        <v>11</v>
      </c>
    </row>
    <row r="260" spans="1:3" x14ac:dyDescent="0.35">
      <c r="A260" s="3">
        <f>SEARCH("/",Data!N261)</f>
        <v>13</v>
      </c>
      <c r="B260" s="3">
        <f>LEN(Data!N261)</f>
        <v>24</v>
      </c>
      <c r="C260" s="3">
        <f>LEN(Data!N260)-SEARCH("/",Data!N260)</f>
        <v>11</v>
      </c>
    </row>
    <row r="261" spans="1:3" x14ac:dyDescent="0.35">
      <c r="A261" s="3">
        <f>SEARCH("/",Data!N262)</f>
        <v>13</v>
      </c>
      <c r="B261" s="3">
        <f>LEN(Data!N262)</f>
        <v>24</v>
      </c>
      <c r="C261" s="3">
        <f>LEN(Data!N261)-SEARCH("/",Data!N261)</f>
        <v>11</v>
      </c>
    </row>
    <row r="262" spans="1:3" x14ac:dyDescent="0.35">
      <c r="A262" s="3">
        <f>SEARCH("/",Data!N263)</f>
        <v>13</v>
      </c>
      <c r="B262" s="3">
        <f>LEN(Data!N263)</f>
        <v>24</v>
      </c>
      <c r="C262" s="3">
        <f>LEN(Data!N262)-SEARCH("/",Data!N262)</f>
        <v>11</v>
      </c>
    </row>
    <row r="263" spans="1:3" x14ac:dyDescent="0.35">
      <c r="A263" s="3">
        <f>SEARCH("/",Data!N264)</f>
        <v>13</v>
      </c>
      <c r="B263" s="3">
        <f>LEN(Data!N264)</f>
        <v>24</v>
      </c>
      <c r="C263" s="3">
        <f>LEN(Data!N263)-SEARCH("/",Data!N263)</f>
        <v>11</v>
      </c>
    </row>
    <row r="264" spans="1:3" x14ac:dyDescent="0.35">
      <c r="A264" s="3">
        <f>SEARCH("/",Data!N265)</f>
        <v>13</v>
      </c>
      <c r="B264" s="3">
        <f>LEN(Data!N265)</f>
        <v>24</v>
      </c>
      <c r="C264" s="3">
        <f>LEN(Data!N264)-SEARCH("/",Data!N264)</f>
        <v>11</v>
      </c>
    </row>
    <row r="265" spans="1:3" x14ac:dyDescent="0.35">
      <c r="A265" s="3">
        <f>SEARCH("/",Data!N266)</f>
        <v>13</v>
      </c>
      <c r="B265" s="3">
        <f>LEN(Data!N266)</f>
        <v>24</v>
      </c>
      <c r="C265" s="3">
        <f>LEN(Data!N265)-SEARCH("/",Data!N265)</f>
        <v>11</v>
      </c>
    </row>
    <row r="266" spans="1:3" x14ac:dyDescent="0.35">
      <c r="A266" s="3">
        <f>SEARCH("/",Data!N267)</f>
        <v>13</v>
      </c>
      <c r="B266" s="3">
        <f>LEN(Data!N267)</f>
        <v>24</v>
      </c>
      <c r="C266" s="3">
        <f>LEN(Data!N266)-SEARCH("/",Data!N266)</f>
        <v>11</v>
      </c>
    </row>
    <row r="267" spans="1:3" x14ac:dyDescent="0.35">
      <c r="A267" s="3">
        <f>SEARCH("/",Data!N268)</f>
        <v>13</v>
      </c>
      <c r="B267" s="3">
        <f>LEN(Data!N268)</f>
        <v>24</v>
      </c>
      <c r="C267" s="3">
        <f>LEN(Data!N267)-SEARCH("/",Data!N267)</f>
        <v>11</v>
      </c>
    </row>
    <row r="268" spans="1:3" x14ac:dyDescent="0.35">
      <c r="A268" s="3">
        <f>SEARCH("/",Data!N269)</f>
        <v>13</v>
      </c>
      <c r="B268" s="3">
        <f>LEN(Data!N269)</f>
        <v>24</v>
      </c>
      <c r="C268" s="3">
        <f>LEN(Data!N268)-SEARCH("/",Data!N268)</f>
        <v>11</v>
      </c>
    </row>
    <row r="269" spans="1:3" x14ac:dyDescent="0.35">
      <c r="A269" s="3">
        <f>SEARCH("/",Data!N270)</f>
        <v>13</v>
      </c>
      <c r="B269" s="3">
        <f>LEN(Data!N270)</f>
        <v>24</v>
      </c>
      <c r="C269" s="3">
        <f>LEN(Data!N269)-SEARCH("/",Data!N269)</f>
        <v>11</v>
      </c>
    </row>
    <row r="270" spans="1:3" x14ac:dyDescent="0.35">
      <c r="A270" s="3">
        <f>SEARCH("/",Data!N271)</f>
        <v>13</v>
      </c>
      <c r="B270" s="3">
        <f>LEN(Data!N271)</f>
        <v>24</v>
      </c>
      <c r="C270" s="3">
        <f>LEN(Data!N270)-SEARCH("/",Data!N270)</f>
        <v>11</v>
      </c>
    </row>
    <row r="271" spans="1:3" x14ac:dyDescent="0.35">
      <c r="A271" s="3">
        <f>SEARCH("/",Data!N272)</f>
        <v>13</v>
      </c>
      <c r="B271" s="3">
        <f>LEN(Data!N272)</f>
        <v>24</v>
      </c>
      <c r="C271" s="3">
        <f>LEN(Data!N271)-SEARCH("/",Data!N271)</f>
        <v>11</v>
      </c>
    </row>
    <row r="272" spans="1:3" x14ac:dyDescent="0.35">
      <c r="A272" s="3">
        <f>SEARCH("/",Data!N273)</f>
        <v>13</v>
      </c>
      <c r="B272" s="3">
        <f>LEN(Data!N273)</f>
        <v>24</v>
      </c>
      <c r="C272" s="3">
        <f>LEN(Data!N272)-SEARCH("/",Data!N272)</f>
        <v>11</v>
      </c>
    </row>
    <row r="273" spans="1:3" x14ac:dyDescent="0.35">
      <c r="A273" s="3">
        <f>SEARCH("/",Data!N274)</f>
        <v>13</v>
      </c>
      <c r="B273" s="3">
        <f>LEN(Data!N274)</f>
        <v>24</v>
      </c>
      <c r="C273" s="3">
        <f>LEN(Data!N273)-SEARCH("/",Data!N273)</f>
        <v>11</v>
      </c>
    </row>
    <row r="274" spans="1:3" x14ac:dyDescent="0.35">
      <c r="A274" s="3">
        <f>SEARCH("/",Data!N275)</f>
        <v>13</v>
      </c>
      <c r="B274" s="3">
        <f>LEN(Data!N275)</f>
        <v>24</v>
      </c>
      <c r="C274" s="3">
        <f>LEN(Data!N274)-SEARCH("/",Data!N274)</f>
        <v>11</v>
      </c>
    </row>
    <row r="275" spans="1:3" x14ac:dyDescent="0.35">
      <c r="A275" s="3">
        <f>SEARCH("/",Data!N276)</f>
        <v>13</v>
      </c>
      <c r="B275" s="3">
        <f>LEN(Data!N276)</f>
        <v>24</v>
      </c>
      <c r="C275" s="3">
        <f>LEN(Data!N275)-SEARCH("/",Data!N275)</f>
        <v>11</v>
      </c>
    </row>
    <row r="276" spans="1:3" x14ac:dyDescent="0.35">
      <c r="A276" s="3">
        <f>SEARCH("/",Data!N277)</f>
        <v>13</v>
      </c>
      <c r="B276" s="3">
        <f>LEN(Data!N277)</f>
        <v>24</v>
      </c>
      <c r="C276" s="3">
        <f>LEN(Data!N276)-SEARCH("/",Data!N276)</f>
        <v>11</v>
      </c>
    </row>
    <row r="277" spans="1:3" x14ac:dyDescent="0.35">
      <c r="A277" s="3">
        <f>SEARCH("/",Data!N278)</f>
        <v>13</v>
      </c>
      <c r="B277" s="3">
        <f>LEN(Data!N278)</f>
        <v>24</v>
      </c>
      <c r="C277" s="3">
        <f>LEN(Data!N277)-SEARCH("/",Data!N277)</f>
        <v>11</v>
      </c>
    </row>
    <row r="278" spans="1:3" x14ac:dyDescent="0.35">
      <c r="A278" s="3">
        <f>SEARCH("/",Data!N279)</f>
        <v>13</v>
      </c>
      <c r="B278" s="3">
        <f>LEN(Data!N279)</f>
        <v>24</v>
      </c>
      <c r="C278" s="3">
        <f>LEN(Data!N278)-SEARCH("/",Data!N278)</f>
        <v>11</v>
      </c>
    </row>
    <row r="279" spans="1:3" x14ac:dyDescent="0.35">
      <c r="A279" s="3">
        <f>SEARCH("/",Data!N280)</f>
        <v>13</v>
      </c>
      <c r="B279" s="3">
        <f>LEN(Data!N280)</f>
        <v>24</v>
      </c>
      <c r="C279" s="3">
        <f>LEN(Data!N279)-SEARCH("/",Data!N279)</f>
        <v>11</v>
      </c>
    </row>
    <row r="280" spans="1:3" x14ac:dyDescent="0.35">
      <c r="A280" s="3">
        <f>SEARCH("/",Data!N281)</f>
        <v>13</v>
      </c>
      <c r="B280" s="3">
        <f>LEN(Data!N281)</f>
        <v>24</v>
      </c>
      <c r="C280" s="3">
        <f>LEN(Data!N280)-SEARCH("/",Data!N280)</f>
        <v>11</v>
      </c>
    </row>
    <row r="281" spans="1:3" x14ac:dyDescent="0.35">
      <c r="A281" s="3">
        <f>SEARCH("/",Data!N282)</f>
        <v>13</v>
      </c>
      <c r="B281" s="3">
        <f>LEN(Data!N282)</f>
        <v>24</v>
      </c>
      <c r="C281" s="3">
        <f>LEN(Data!N281)-SEARCH("/",Data!N281)</f>
        <v>11</v>
      </c>
    </row>
    <row r="282" spans="1:3" x14ac:dyDescent="0.35">
      <c r="A282" s="3">
        <f>SEARCH("/",Data!N283)</f>
        <v>13</v>
      </c>
      <c r="B282" s="3">
        <f>LEN(Data!N283)</f>
        <v>24</v>
      </c>
      <c r="C282" s="3">
        <f>LEN(Data!N282)-SEARCH("/",Data!N282)</f>
        <v>11</v>
      </c>
    </row>
    <row r="283" spans="1:3" x14ac:dyDescent="0.35">
      <c r="A283" s="3">
        <f>SEARCH("/",Data!N284)</f>
        <v>13</v>
      </c>
      <c r="B283" s="3">
        <f>LEN(Data!N284)</f>
        <v>24</v>
      </c>
      <c r="C283" s="3">
        <f>LEN(Data!N283)-SEARCH("/",Data!N283)</f>
        <v>11</v>
      </c>
    </row>
    <row r="284" spans="1:3" x14ac:dyDescent="0.35">
      <c r="A284" s="3">
        <f>SEARCH("/",Data!N285)</f>
        <v>13</v>
      </c>
      <c r="B284" s="3">
        <f>LEN(Data!N285)</f>
        <v>24</v>
      </c>
      <c r="C284" s="3">
        <f>LEN(Data!N284)-SEARCH("/",Data!N284)</f>
        <v>11</v>
      </c>
    </row>
    <row r="285" spans="1:3" x14ac:dyDescent="0.35">
      <c r="A285" s="3">
        <f>SEARCH("/",Data!N286)</f>
        <v>13</v>
      </c>
      <c r="B285" s="3">
        <f>LEN(Data!N286)</f>
        <v>24</v>
      </c>
      <c r="C285" s="3">
        <f>LEN(Data!N285)-SEARCH("/",Data!N285)</f>
        <v>11</v>
      </c>
    </row>
    <row r="286" spans="1:3" x14ac:dyDescent="0.35">
      <c r="A286" s="3">
        <f>SEARCH("/",Data!N287)</f>
        <v>13</v>
      </c>
      <c r="B286" s="3">
        <f>LEN(Data!N287)</f>
        <v>24</v>
      </c>
      <c r="C286" s="3">
        <f>LEN(Data!N286)-SEARCH("/",Data!N286)</f>
        <v>11</v>
      </c>
    </row>
    <row r="287" spans="1:3" x14ac:dyDescent="0.35">
      <c r="A287" s="3">
        <f>SEARCH("/",Data!N288)</f>
        <v>13</v>
      </c>
      <c r="B287" s="3">
        <f>LEN(Data!N288)</f>
        <v>24</v>
      </c>
      <c r="C287" s="3">
        <f>LEN(Data!N287)-SEARCH("/",Data!N287)</f>
        <v>11</v>
      </c>
    </row>
    <row r="288" spans="1:3" x14ac:dyDescent="0.35">
      <c r="A288" s="3">
        <f>SEARCH("/",Data!N289)</f>
        <v>13</v>
      </c>
      <c r="B288" s="3">
        <f>LEN(Data!N289)</f>
        <v>24</v>
      </c>
      <c r="C288" s="3">
        <f>LEN(Data!N288)-SEARCH("/",Data!N288)</f>
        <v>11</v>
      </c>
    </row>
    <row r="289" spans="1:3" x14ac:dyDescent="0.35">
      <c r="A289" s="3">
        <f>SEARCH("/",Data!N290)</f>
        <v>13</v>
      </c>
      <c r="B289" s="3">
        <f>LEN(Data!N290)</f>
        <v>24</v>
      </c>
      <c r="C289" s="3">
        <f>LEN(Data!N289)-SEARCH("/",Data!N289)</f>
        <v>11</v>
      </c>
    </row>
    <row r="290" spans="1:3" x14ac:dyDescent="0.35">
      <c r="A290" s="3">
        <f>SEARCH("/",Data!N291)</f>
        <v>13</v>
      </c>
      <c r="B290" s="3">
        <f>LEN(Data!N291)</f>
        <v>24</v>
      </c>
      <c r="C290" s="3">
        <f>LEN(Data!N290)-SEARCH("/",Data!N290)</f>
        <v>11</v>
      </c>
    </row>
    <row r="291" spans="1:3" x14ac:dyDescent="0.35">
      <c r="A291" s="3">
        <f>SEARCH("/",Data!N292)</f>
        <v>13</v>
      </c>
      <c r="B291" s="3">
        <f>LEN(Data!N292)</f>
        <v>24</v>
      </c>
      <c r="C291" s="3">
        <f>LEN(Data!N291)-SEARCH("/",Data!N291)</f>
        <v>11</v>
      </c>
    </row>
    <row r="292" spans="1:3" x14ac:dyDescent="0.35">
      <c r="A292" s="3">
        <f>SEARCH("/",Data!N293)</f>
        <v>13</v>
      </c>
      <c r="B292" s="3">
        <f>LEN(Data!N293)</f>
        <v>24</v>
      </c>
      <c r="C292" s="3">
        <f>LEN(Data!N292)-SEARCH("/",Data!N292)</f>
        <v>11</v>
      </c>
    </row>
    <row r="293" spans="1:3" x14ac:dyDescent="0.35">
      <c r="A293" s="3">
        <f>SEARCH("/",Data!N294)</f>
        <v>13</v>
      </c>
      <c r="B293" s="3">
        <f>LEN(Data!N294)</f>
        <v>24</v>
      </c>
      <c r="C293" s="3">
        <f>LEN(Data!N293)-SEARCH("/",Data!N293)</f>
        <v>11</v>
      </c>
    </row>
    <row r="294" spans="1:3" x14ac:dyDescent="0.35">
      <c r="A294" s="3">
        <f>SEARCH("/",Data!N295)</f>
        <v>13</v>
      </c>
      <c r="B294" s="3">
        <f>LEN(Data!N295)</f>
        <v>24</v>
      </c>
      <c r="C294" s="3">
        <f>LEN(Data!N294)-SEARCH("/",Data!N294)</f>
        <v>11</v>
      </c>
    </row>
    <row r="295" spans="1:3" x14ac:dyDescent="0.35">
      <c r="A295" s="3">
        <f>SEARCH("/",Data!N296)</f>
        <v>13</v>
      </c>
      <c r="B295" s="3">
        <f>LEN(Data!N296)</f>
        <v>24</v>
      </c>
      <c r="C295" s="3">
        <f>LEN(Data!N295)-SEARCH("/",Data!N295)</f>
        <v>11</v>
      </c>
    </row>
    <row r="296" spans="1:3" x14ac:dyDescent="0.35">
      <c r="A296" s="3">
        <f>SEARCH("/",Data!N297)</f>
        <v>13</v>
      </c>
      <c r="B296" s="3">
        <f>LEN(Data!N297)</f>
        <v>24</v>
      </c>
      <c r="C296" s="3">
        <f>LEN(Data!N296)-SEARCH("/",Data!N296)</f>
        <v>11</v>
      </c>
    </row>
    <row r="297" spans="1:3" x14ac:dyDescent="0.35">
      <c r="A297" s="3">
        <f>SEARCH("/",Data!N298)</f>
        <v>13</v>
      </c>
      <c r="B297" s="3">
        <f>LEN(Data!N298)</f>
        <v>24</v>
      </c>
      <c r="C297" s="3">
        <f>LEN(Data!N297)-SEARCH("/",Data!N297)</f>
        <v>11</v>
      </c>
    </row>
    <row r="298" spans="1:3" x14ac:dyDescent="0.35">
      <c r="A298" s="3">
        <f>SEARCH("/",Data!N299)</f>
        <v>13</v>
      </c>
      <c r="B298" s="3">
        <f>LEN(Data!N299)</f>
        <v>24</v>
      </c>
      <c r="C298" s="3">
        <f>LEN(Data!N298)-SEARCH("/",Data!N298)</f>
        <v>11</v>
      </c>
    </row>
    <row r="299" spans="1:3" x14ac:dyDescent="0.35">
      <c r="A299" s="3">
        <f>SEARCH("/",Data!N300)</f>
        <v>13</v>
      </c>
      <c r="B299" s="3">
        <f>LEN(Data!N300)</f>
        <v>24</v>
      </c>
      <c r="C299" s="3">
        <f>LEN(Data!N299)-SEARCH("/",Data!N299)</f>
        <v>11</v>
      </c>
    </row>
    <row r="300" spans="1:3" x14ac:dyDescent="0.35">
      <c r="A300" s="3">
        <f>SEARCH("/",Data!N301)</f>
        <v>13</v>
      </c>
      <c r="B300" s="3">
        <f>LEN(Data!N301)</f>
        <v>24</v>
      </c>
      <c r="C300" s="3">
        <f>LEN(Data!N300)-SEARCH("/",Data!N300)</f>
        <v>11</v>
      </c>
    </row>
    <row r="301" spans="1:3" x14ac:dyDescent="0.35">
      <c r="A301" s="3">
        <f>SEARCH("/",Data!N302)</f>
        <v>13</v>
      </c>
      <c r="B301" s="3">
        <f>LEN(Data!N302)</f>
        <v>24</v>
      </c>
      <c r="C301" s="3">
        <f>LEN(Data!N301)-SEARCH("/",Data!N301)</f>
        <v>11</v>
      </c>
    </row>
    <row r="302" spans="1:3" x14ac:dyDescent="0.35">
      <c r="A302" s="3">
        <f>SEARCH("/",Data!N303)</f>
        <v>13</v>
      </c>
      <c r="B302" s="3">
        <f>LEN(Data!N303)</f>
        <v>24</v>
      </c>
      <c r="C302" s="3">
        <f>LEN(Data!N302)-SEARCH("/",Data!N302)</f>
        <v>11</v>
      </c>
    </row>
    <row r="303" spans="1:3" x14ac:dyDescent="0.35">
      <c r="A303" s="3">
        <f>SEARCH("/",Data!N304)</f>
        <v>13</v>
      </c>
      <c r="B303" s="3">
        <f>LEN(Data!N304)</f>
        <v>24</v>
      </c>
      <c r="C303" s="3">
        <f>LEN(Data!N303)-SEARCH("/",Data!N303)</f>
        <v>11</v>
      </c>
    </row>
    <row r="304" spans="1:3" x14ac:dyDescent="0.35">
      <c r="A304" s="3">
        <f>SEARCH("/",Data!N305)</f>
        <v>13</v>
      </c>
      <c r="B304" s="3">
        <f>LEN(Data!N305)</f>
        <v>24</v>
      </c>
      <c r="C304" s="3">
        <f>LEN(Data!N304)-SEARCH("/",Data!N304)</f>
        <v>11</v>
      </c>
    </row>
    <row r="305" spans="1:3" x14ac:dyDescent="0.35">
      <c r="A305" s="3">
        <f>SEARCH("/",Data!N306)</f>
        <v>13</v>
      </c>
      <c r="B305" s="3">
        <f>LEN(Data!N306)</f>
        <v>24</v>
      </c>
      <c r="C305" s="3">
        <f>LEN(Data!N305)-SEARCH("/",Data!N305)</f>
        <v>11</v>
      </c>
    </row>
    <row r="306" spans="1:3" x14ac:dyDescent="0.35">
      <c r="A306" s="3">
        <f>SEARCH("/",Data!N307)</f>
        <v>13</v>
      </c>
      <c r="B306" s="3">
        <f>LEN(Data!N307)</f>
        <v>24</v>
      </c>
      <c r="C306" s="3">
        <f>LEN(Data!N306)-SEARCH("/",Data!N306)</f>
        <v>11</v>
      </c>
    </row>
    <row r="307" spans="1:3" x14ac:dyDescent="0.35">
      <c r="A307" s="3">
        <f>SEARCH("/",Data!N308)</f>
        <v>13</v>
      </c>
      <c r="B307" s="3">
        <f>LEN(Data!N308)</f>
        <v>24</v>
      </c>
      <c r="C307" s="3">
        <f>LEN(Data!N307)-SEARCH("/",Data!N307)</f>
        <v>11</v>
      </c>
    </row>
    <row r="308" spans="1:3" x14ac:dyDescent="0.35">
      <c r="A308" s="3">
        <f>SEARCH("/",Data!N309)</f>
        <v>13</v>
      </c>
      <c r="B308" s="3">
        <f>LEN(Data!N309)</f>
        <v>24</v>
      </c>
      <c r="C308" s="3">
        <f>LEN(Data!N308)-SEARCH("/",Data!N308)</f>
        <v>11</v>
      </c>
    </row>
    <row r="309" spans="1:3" x14ac:dyDescent="0.35">
      <c r="A309" s="3">
        <f>SEARCH("/",Data!N310)</f>
        <v>13</v>
      </c>
      <c r="B309" s="3">
        <f>LEN(Data!N310)</f>
        <v>24</v>
      </c>
      <c r="C309" s="3">
        <f>LEN(Data!N309)-SEARCH("/",Data!N309)</f>
        <v>11</v>
      </c>
    </row>
    <row r="310" spans="1:3" x14ac:dyDescent="0.35">
      <c r="A310" s="3">
        <f>SEARCH("/",Data!N311)</f>
        <v>13</v>
      </c>
      <c r="B310" s="3">
        <f>LEN(Data!N311)</f>
        <v>24</v>
      </c>
      <c r="C310" s="3">
        <f>LEN(Data!N310)-SEARCH("/",Data!N310)</f>
        <v>11</v>
      </c>
    </row>
    <row r="311" spans="1:3" x14ac:dyDescent="0.35">
      <c r="A311" s="3">
        <f>SEARCH("/",Data!N312)</f>
        <v>13</v>
      </c>
      <c r="B311" s="3">
        <f>LEN(Data!N312)</f>
        <v>24</v>
      </c>
      <c r="C311" s="3">
        <f>LEN(Data!N311)-SEARCH("/",Data!N311)</f>
        <v>11</v>
      </c>
    </row>
    <row r="312" spans="1:3" x14ac:dyDescent="0.35">
      <c r="A312" s="3">
        <f>SEARCH("/",Data!N313)</f>
        <v>13</v>
      </c>
      <c r="B312" s="3">
        <f>LEN(Data!N313)</f>
        <v>24</v>
      </c>
      <c r="C312" s="3">
        <f>LEN(Data!N312)-SEARCH("/",Data!N312)</f>
        <v>11</v>
      </c>
    </row>
    <row r="313" spans="1:3" x14ac:dyDescent="0.35">
      <c r="A313" s="3">
        <f>SEARCH("/",Data!N314)</f>
        <v>13</v>
      </c>
      <c r="B313" s="3">
        <f>LEN(Data!N314)</f>
        <v>24</v>
      </c>
      <c r="C313" s="3">
        <f>LEN(Data!N313)-SEARCH("/",Data!N313)</f>
        <v>11</v>
      </c>
    </row>
    <row r="314" spans="1:3" x14ac:dyDescent="0.35">
      <c r="A314" s="3">
        <f>SEARCH("/",Data!N315)</f>
        <v>13</v>
      </c>
      <c r="B314" s="3">
        <f>LEN(Data!N315)</f>
        <v>24</v>
      </c>
      <c r="C314" s="3">
        <f>LEN(Data!N314)-SEARCH("/",Data!N314)</f>
        <v>11</v>
      </c>
    </row>
    <row r="315" spans="1:3" x14ac:dyDescent="0.35">
      <c r="A315" s="3">
        <f>SEARCH("/",Data!N316)</f>
        <v>13</v>
      </c>
      <c r="B315" s="3">
        <f>LEN(Data!N316)</f>
        <v>24</v>
      </c>
      <c r="C315" s="3">
        <f>LEN(Data!N315)-SEARCH("/",Data!N315)</f>
        <v>11</v>
      </c>
    </row>
    <row r="316" spans="1:3" x14ac:dyDescent="0.35">
      <c r="A316" s="3">
        <f>SEARCH("/",Data!N317)</f>
        <v>13</v>
      </c>
      <c r="B316" s="3">
        <f>LEN(Data!N317)</f>
        <v>24</v>
      </c>
      <c r="C316" s="3">
        <f>LEN(Data!N316)-SEARCH("/",Data!N316)</f>
        <v>11</v>
      </c>
    </row>
    <row r="317" spans="1:3" x14ac:dyDescent="0.35">
      <c r="A317" s="3">
        <f>SEARCH("/",Data!N318)</f>
        <v>13</v>
      </c>
      <c r="B317" s="3">
        <f>LEN(Data!N318)</f>
        <v>24</v>
      </c>
      <c r="C317" s="3">
        <f>LEN(Data!N317)-SEARCH("/",Data!N317)</f>
        <v>11</v>
      </c>
    </row>
    <row r="318" spans="1:3" x14ac:dyDescent="0.35">
      <c r="A318" s="3">
        <f>SEARCH("/",Data!N319)</f>
        <v>13</v>
      </c>
      <c r="B318" s="3">
        <f>LEN(Data!N319)</f>
        <v>24</v>
      </c>
      <c r="C318" s="3">
        <f>LEN(Data!N318)-SEARCH("/",Data!N318)</f>
        <v>11</v>
      </c>
    </row>
    <row r="319" spans="1:3" x14ac:dyDescent="0.35">
      <c r="A319" s="3">
        <f>SEARCH("/",Data!N320)</f>
        <v>13</v>
      </c>
      <c r="B319" s="3">
        <f>LEN(Data!N320)</f>
        <v>24</v>
      </c>
      <c r="C319" s="3">
        <f>LEN(Data!N319)-SEARCH("/",Data!N319)</f>
        <v>11</v>
      </c>
    </row>
    <row r="320" spans="1:3" x14ac:dyDescent="0.35">
      <c r="A320" s="3">
        <f>SEARCH("/",Data!N321)</f>
        <v>13</v>
      </c>
      <c r="B320" s="3">
        <f>LEN(Data!N321)</f>
        <v>24</v>
      </c>
      <c r="C320" s="3">
        <f>LEN(Data!N320)-SEARCH("/",Data!N320)</f>
        <v>11</v>
      </c>
    </row>
    <row r="321" spans="1:3" x14ac:dyDescent="0.35">
      <c r="A321" s="3">
        <f>SEARCH("/",Data!N322)</f>
        <v>13</v>
      </c>
      <c r="B321" s="3">
        <f>LEN(Data!N322)</f>
        <v>24</v>
      </c>
      <c r="C321" s="3">
        <f>LEN(Data!N321)-SEARCH("/",Data!N321)</f>
        <v>11</v>
      </c>
    </row>
    <row r="322" spans="1:3" x14ac:dyDescent="0.35">
      <c r="A322" s="3">
        <f>SEARCH("/",Data!N323)</f>
        <v>13</v>
      </c>
      <c r="B322" s="3">
        <f>LEN(Data!N323)</f>
        <v>24</v>
      </c>
      <c r="C322" s="3">
        <f>LEN(Data!N322)-SEARCH("/",Data!N322)</f>
        <v>11</v>
      </c>
    </row>
    <row r="323" spans="1:3" x14ac:dyDescent="0.35">
      <c r="A323" s="3">
        <f>SEARCH("/",Data!N324)</f>
        <v>13</v>
      </c>
      <c r="B323" s="3">
        <f>LEN(Data!N324)</f>
        <v>24</v>
      </c>
      <c r="C323" s="3">
        <f>LEN(Data!N323)-SEARCH("/",Data!N323)</f>
        <v>11</v>
      </c>
    </row>
    <row r="324" spans="1:3" x14ac:dyDescent="0.35">
      <c r="A324" s="3">
        <f>SEARCH("/",Data!N325)</f>
        <v>13</v>
      </c>
      <c r="B324" s="3">
        <f>LEN(Data!N325)</f>
        <v>24</v>
      </c>
      <c r="C324" s="3">
        <f>LEN(Data!N324)-SEARCH("/",Data!N324)</f>
        <v>11</v>
      </c>
    </row>
    <row r="325" spans="1:3" x14ac:dyDescent="0.35">
      <c r="A325" s="3">
        <f>SEARCH("/",Data!N326)</f>
        <v>13</v>
      </c>
      <c r="B325" s="3">
        <f>LEN(Data!N326)</f>
        <v>24</v>
      </c>
      <c r="C325" s="3">
        <f>LEN(Data!N325)-SEARCH("/",Data!N325)</f>
        <v>11</v>
      </c>
    </row>
    <row r="326" spans="1:3" x14ac:dyDescent="0.35">
      <c r="A326" s="3">
        <f>SEARCH("/",Data!N327)</f>
        <v>13</v>
      </c>
      <c r="B326" s="3">
        <f>LEN(Data!N327)</f>
        <v>24</v>
      </c>
      <c r="C326" s="3">
        <f>LEN(Data!N326)-SEARCH("/",Data!N326)</f>
        <v>11</v>
      </c>
    </row>
    <row r="327" spans="1:3" x14ac:dyDescent="0.35">
      <c r="A327" s="3">
        <f>SEARCH("/",Data!N328)</f>
        <v>13</v>
      </c>
      <c r="B327" s="3">
        <f>LEN(Data!N328)</f>
        <v>24</v>
      </c>
      <c r="C327" s="3">
        <f>LEN(Data!N327)-SEARCH("/",Data!N327)</f>
        <v>11</v>
      </c>
    </row>
    <row r="328" spans="1:3" x14ac:dyDescent="0.35">
      <c r="A328" s="3">
        <f>SEARCH("/",Data!N329)</f>
        <v>13</v>
      </c>
      <c r="B328" s="3">
        <f>LEN(Data!N329)</f>
        <v>24</v>
      </c>
      <c r="C328" s="3">
        <f>LEN(Data!N328)-SEARCH("/",Data!N328)</f>
        <v>11</v>
      </c>
    </row>
    <row r="329" spans="1:3" x14ac:dyDescent="0.35">
      <c r="A329" s="3">
        <f>SEARCH("/",Data!N330)</f>
        <v>13</v>
      </c>
      <c r="B329" s="3">
        <f>LEN(Data!N330)</f>
        <v>24</v>
      </c>
      <c r="C329" s="3">
        <f>LEN(Data!N329)-SEARCH("/",Data!N329)</f>
        <v>11</v>
      </c>
    </row>
    <row r="330" spans="1:3" x14ac:dyDescent="0.35">
      <c r="A330" s="3">
        <f>SEARCH("/",Data!N331)</f>
        <v>13</v>
      </c>
      <c r="B330" s="3">
        <f>LEN(Data!N331)</f>
        <v>24</v>
      </c>
      <c r="C330" s="3">
        <f>LEN(Data!N330)-SEARCH("/",Data!N330)</f>
        <v>11</v>
      </c>
    </row>
    <row r="331" spans="1:3" x14ac:dyDescent="0.35">
      <c r="A331" s="3">
        <f>SEARCH("/",Data!N332)</f>
        <v>13</v>
      </c>
      <c r="B331" s="3">
        <f>LEN(Data!N332)</f>
        <v>24</v>
      </c>
      <c r="C331" s="3">
        <f>LEN(Data!N331)-SEARCH("/",Data!N331)</f>
        <v>11</v>
      </c>
    </row>
    <row r="332" spans="1:3" x14ac:dyDescent="0.35">
      <c r="A332" s="3">
        <f>SEARCH("/",Data!N333)</f>
        <v>13</v>
      </c>
      <c r="B332" s="3">
        <f>LEN(Data!N333)</f>
        <v>24</v>
      </c>
      <c r="C332" s="3">
        <f>LEN(Data!N332)-SEARCH("/",Data!N332)</f>
        <v>11</v>
      </c>
    </row>
    <row r="333" spans="1:3" x14ac:dyDescent="0.35">
      <c r="A333" s="3">
        <f>SEARCH("/",Data!N334)</f>
        <v>13</v>
      </c>
      <c r="B333" s="3">
        <f>LEN(Data!N334)</f>
        <v>24</v>
      </c>
      <c r="C333" s="3">
        <f>LEN(Data!N333)-SEARCH("/",Data!N333)</f>
        <v>11</v>
      </c>
    </row>
    <row r="334" spans="1:3" x14ac:dyDescent="0.35">
      <c r="A334" s="3">
        <f>SEARCH("/",Data!N335)</f>
        <v>13</v>
      </c>
      <c r="B334" s="3">
        <f>LEN(Data!N335)</f>
        <v>24</v>
      </c>
      <c r="C334" s="3">
        <f>LEN(Data!N334)-SEARCH("/",Data!N334)</f>
        <v>11</v>
      </c>
    </row>
    <row r="335" spans="1:3" x14ac:dyDescent="0.35">
      <c r="A335" s="3">
        <f>SEARCH("/",Data!N336)</f>
        <v>13</v>
      </c>
      <c r="B335" s="3">
        <f>LEN(Data!N336)</f>
        <v>24</v>
      </c>
      <c r="C335" s="3">
        <f>LEN(Data!N335)-SEARCH("/",Data!N335)</f>
        <v>11</v>
      </c>
    </row>
    <row r="336" spans="1:3" x14ac:dyDescent="0.35">
      <c r="A336" s="3">
        <f>SEARCH("/",Data!N337)</f>
        <v>13</v>
      </c>
      <c r="B336" s="3">
        <f>LEN(Data!N337)</f>
        <v>24</v>
      </c>
      <c r="C336" s="3">
        <f>LEN(Data!N336)-SEARCH("/",Data!N336)</f>
        <v>11</v>
      </c>
    </row>
    <row r="337" spans="1:3" x14ac:dyDescent="0.35">
      <c r="A337" s="3">
        <f>SEARCH("/",Data!N338)</f>
        <v>13</v>
      </c>
      <c r="B337" s="3">
        <f>LEN(Data!N338)</f>
        <v>24</v>
      </c>
      <c r="C337" s="3">
        <f>LEN(Data!N337)-SEARCH("/",Data!N337)</f>
        <v>11</v>
      </c>
    </row>
    <row r="338" spans="1:3" x14ac:dyDescent="0.35">
      <c r="A338" s="3">
        <f>SEARCH("/",Data!N339)</f>
        <v>13</v>
      </c>
      <c r="B338" s="3">
        <f>LEN(Data!N339)</f>
        <v>24</v>
      </c>
      <c r="C338" s="3">
        <f>LEN(Data!N338)-SEARCH("/",Data!N338)</f>
        <v>11</v>
      </c>
    </row>
    <row r="339" spans="1:3" x14ac:dyDescent="0.35">
      <c r="A339" s="3">
        <f>SEARCH("/",Data!N340)</f>
        <v>13</v>
      </c>
      <c r="B339" s="3">
        <f>LEN(Data!N340)</f>
        <v>24</v>
      </c>
      <c r="C339" s="3">
        <f>LEN(Data!N339)-SEARCH("/",Data!N339)</f>
        <v>11</v>
      </c>
    </row>
    <row r="340" spans="1:3" x14ac:dyDescent="0.35">
      <c r="A340" s="3">
        <f>SEARCH("/",Data!N341)</f>
        <v>13</v>
      </c>
      <c r="B340" s="3">
        <f>LEN(Data!N341)</f>
        <v>24</v>
      </c>
      <c r="C340" s="3">
        <f>LEN(Data!N340)-SEARCH("/",Data!N340)</f>
        <v>11</v>
      </c>
    </row>
    <row r="341" spans="1:3" x14ac:dyDescent="0.35">
      <c r="A341" s="3">
        <f>SEARCH("/",Data!N342)</f>
        <v>13</v>
      </c>
      <c r="B341" s="3">
        <f>LEN(Data!N342)</f>
        <v>24</v>
      </c>
      <c r="C341" s="3">
        <f>LEN(Data!N341)-SEARCH("/",Data!N341)</f>
        <v>11</v>
      </c>
    </row>
    <row r="342" spans="1:3" x14ac:dyDescent="0.35">
      <c r="A342" s="3">
        <f>SEARCH("/",Data!N343)</f>
        <v>13</v>
      </c>
      <c r="B342" s="3">
        <f>LEN(Data!N343)</f>
        <v>24</v>
      </c>
      <c r="C342" s="3">
        <f>LEN(Data!N342)-SEARCH("/",Data!N342)</f>
        <v>11</v>
      </c>
    </row>
    <row r="343" spans="1:3" x14ac:dyDescent="0.35">
      <c r="A343" s="3">
        <f>SEARCH("/",Data!N344)</f>
        <v>13</v>
      </c>
      <c r="B343" s="3">
        <f>LEN(Data!N344)</f>
        <v>24</v>
      </c>
      <c r="C343" s="3">
        <f>LEN(Data!N343)-SEARCH("/",Data!N343)</f>
        <v>11</v>
      </c>
    </row>
    <row r="344" spans="1:3" x14ac:dyDescent="0.35">
      <c r="A344" s="3">
        <f>SEARCH("/",Data!N345)</f>
        <v>13</v>
      </c>
      <c r="B344" s="3">
        <f>LEN(Data!N345)</f>
        <v>24</v>
      </c>
      <c r="C344" s="3">
        <f>LEN(Data!N344)-SEARCH("/",Data!N344)</f>
        <v>11</v>
      </c>
    </row>
    <row r="345" spans="1:3" x14ac:dyDescent="0.35">
      <c r="A345" s="3">
        <f>SEARCH("/",Data!N346)</f>
        <v>13</v>
      </c>
      <c r="B345" s="3">
        <f>LEN(Data!N346)</f>
        <v>24</v>
      </c>
      <c r="C345" s="3">
        <f>LEN(Data!N345)-SEARCH("/",Data!N345)</f>
        <v>11</v>
      </c>
    </row>
    <row r="346" spans="1:3" x14ac:dyDescent="0.35">
      <c r="A346" s="3">
        <f>SEARCH("/",Data!N347)</f>
        <v>13</v>
      </c>
      <c r="B346" s="3">
        <f>LEN(Data!N347)</f>
        <v>24</v>
      </c>
      <c r="C346" s="3">
        <f>LEN(Data!N346)-SEARCH("/",Data!N346)</f>
        <v>11</v>
      </c>
    </row>
    <row r="347" spans="1:3" x14ac:dyDescent="0.35">
      <c r="A347" s="3">
        <f>SEARCH("/",Data!N348)</f>
        <v>13</v>
      </c>
      <c r="B347" s="3">
        <f>LEN(Data!N348)</f>
        <v>24</v>
      </c>
      <c r="C347" s="3">
        <f>LEN(Data!N347)-SEARCH("/",Data!N347)</f>
        <v>11</v>
      </c>
    </row>
    <row r="348" spans="1:3" x14ac:dyDescent="0.35">
      <c r="A348" s="3">
        <f>SEARCH("/",Data!N349)</f>
        <v>13</v>
      </c>
      <c r="B348" s="3">
        <f>LEN(Data!N349)</f>
        <v>24</v>
      </c>
      <c r="C348" s="3">
        <f>LEN(Data!N348)-SEARCH("/",Data!N348)</f>
        <v>11</v>
      </c>
    </row>
    <row r="349" spans="1:3" x14ac:dyDescent="0.35">
      <c r="A349" s="3">
        <f>SEARCH("/",Data!N350)</f>
        <v>13</v>
      </c>
      <c r="B349" s="3">
        <f>LEN(Data!N350)</f>
        <v>24</v>
      </c>
      <c r="C349" s="3">
        <f>LEN(Data!N349)-SEARCH("/",Data!N349)</f>
        <v>11</v>
      </c>
    </row>
    <row r="350" spans="1:3" x14ac:dyDescent="0.35">
      <c r="A350" s="3">
        <f>SEARCH("/",Data!N351)</f>
        <v>13</v>
      </c>
      <c r="B350" s="3">
        <f>LEN(Data!N351)</f>
        <v>24</v>
      </c>
      <c r="C350" s="3">
        <f>LEN(Data!N350)-SEARCH("/",Data!N350)</f>
        <v>11</v>
      </c>
    </row>
    <row r="351" spans="1:3" x14ac:dyDescent="0.35">
      <c r="A351" s="3">
        <f>SEARCH("/",Data!N352)</f>
        <v>13</v>
      </c>
      <c r="B351" s="3">
        <f>LEN(Data!N352)</f>
        <v>24</v>
      </c>
      <c r="C351" s="3">
        <f>LEN(Data!N351)-SEARCH("/",Data!N351)</f>
        <v>11</v>
      </c>
    </row>
    <row r="352" spans="1:3" x14ac:dyDescent="0.35">
      <c r="A352" s="3">
        <f>SEARCH("/",Data!N353)</f>
        <v>13</v>
      </c>
      <c r="B352" s="3">
        <f>LEN(Data!N353)</f>
        <v>24</v>
      </c>
      <c r="C352" s="3">
        <f>LEN(Data!N352)-SEARCH("/",Data!N352)</f>
        <v>11</v>
      </c>
    </row>
    <row r="353" spans="1:3" x14ac:dyDescent="0.35">
      <c r="A353" s="3">
        <f>SEARCH("/",Data!N354)</f>
        <v>13</v>
      </c>
      <c r="B353" s="3">
        <f>LEN(Data!N354)</f>
        <v>24</v>
      </c>
      <c r="C353" s="3">
        <f>LEN(Data!N353)-SEARCH("/",Data!N353)</f>
        <v>11</v>
      </c>
    </row>
    <row r="354" spans="1:3" x14ac:dyDescent="0.35">
      <c r="A354" s="3">
        <f>SEARCH("/",Data!N355)</f>
        <v>13</v>
      </c>
      <c r="B354" s="3">
        <f>LEN(Data!N355)</f>
        <v>24</v>
      </c>
      <c r="C354" s="3">
        <f>LEN(Data!N354)-SEARCH("/",Data!N354)</f>
        <v>11</v>
      </c>
    </row>
    <row r="355" spans="1:3" x14ac:dyDescent="0.35">
      <c r="A355" s="3">
        <f>SEARCH("/",Data!N356)</f>
        <v>13</v>
      </c>
      <c r="B355" s="3">
        <f>LEN(Data!N356)</f>
        <v>24</v>
      </c>
      <c r="C355" s="3">
        <f>LEN(Data!N355)-SEARCH("/",Data!N355)</f>
        <v>11</v>
      </c>
    </row>
    <row r="356" spans="1:3" x14ac:dyDescent="0.35">
      <c r="A356" s="3">
        <f>SEARCH("/",Data!N357)</f>
        <v>13</v>
      </c>
      <c r="B356" s="3">
        <f>LEN(Data!N357)</f>
        <v>24</v>
      </c>
      <c r="C356" s="3">
        <f>LEN(Data!N356)-SEARCH("/",Data!N356)</f>
        <v>11</v>
      </c>
    </row>
    <row r="357" spans="1:3" x14ac:dyDescent="0.35">
      <c r="A357" s="3">
        <f>SEARCH("/",Data!N358)</f>
        <v>13</v>
      </c>
      <c r="B357" s="3">
        <f>LEN(Data!N358)</f>
        <v>24</v>
      </c>
      <c r="C357" s="3">
        <f>LEN(Data!N357)-SEARCH("/",Data!N357)</f>
        <v>11</v>
      </c>
    </row>
    <row r="358" spans="1:3" x14ac:dyDescent="0.35">
      <c r="A358" s="3">
        <f>SEARCH("/",Data!N359)</f>
        <v>13</v>
      </c>
      <c r="B358" s="3">
        <f>LEN(Data!N359)</f>
        <v>24</v>
      </c>
      <c r="C358" s="3">
        <f>LEN(Data!N358)-SEARCH("/",Data!N358)</f>
        <v>11</v>
      </c>
    </row>
    <row r="359" spans="1:3" x14ac:dyDescent="0.35">
      <c r="A359" s="3">
        <f>SEARCH("/",Data!N360)</f>
        <v>13</v>
      </c>
      <c r="B359" s="3">
        <f>LEN(Data!N360)</f>
        <v>24</v>
      </c>
      <c r="C359" s="3">
        <f>LEN(Data!N359)-SEARCH("/",Data!N359)</f>
        <v>11</v>
      </c>
    </row>
    <row r="360" spans="1:3" x14ac:dyDescent="0.35">
      <c r="A360" s="3">
        <f>SEARCH("/",Data!N361)</f>
        <v>13</v>
      </c>
      <c r="B360" s="3">
        <f>LEN(Data!N361)</f>
        <v>24</v>
      </c>
      <c r="C360" s="3">
        <f>LEN(Data!N360)-SEARCH("/",Data!N360)</f>
        <v>11</v>
      </c>
    </row>
    <row r="361" spans="1:3" x14ac:dyDescent="0.35">
      <c r="A361" s="3">
        <f>SEARCH("/",Data!N362)</f>
        <v>13</v>
      </c>
      <c r="B361" s="3">
        <f>LEN(Data!N362)</f>
        <v>24</v>
      </c>
      <c r="C361" s="3">
        <f>LEN(Data!N361)-SEARCH("/",Data!N361)</f>
        <v>11</v>
      </c>
    </row>
    <row r="362" spans="1:3" x14ac:dyDescent="0.35">
      <c r="A362" s="3">
        <f>SEARCH("/",Data!N363)</f>
        <v>13</v>
      </c>
      <c r="B362" s="3">
        <f>LEN(Data!N363)</f>
        <v>24</v>
      </c>
      <c r="C362" s="3">
        <f>LEN(Data!N362)-SEARCH("/",Data!N362)</f>
        <v>11</v>
      </c>
    </row>
    <row r="363" spans="1:3" x14ac:dyDescent="0.35">
      <c r="A363" s="3">
        <f>SEARCH("/",Data!N364)</f>
        <v>13</v>
      </c>
      <c r="B363" s="3">
        <f>LEN(Data!N364)</f>
        <v>24</v>
      </c>
      <c r="C363" s="3">
        <f>LEN(Data!N363)-SEARCH("/",Data!N363)</f>
        <v>11</v>
      </c>
    </row>
    <row r="364" spans="1:3" x14ac:dyDescent="0.35">
      <c r="A364" s="3">
        <f>SEARCH("/",Data!N365)</f>
        <v>13</v>
      </c>
      <c r="B364" s="3">
        <f>LEN(Data!N365)</f>
        <v>24</v>
      </c>
      <c r="C364" s="3">
        <f>LEN(Data!N364)-SEARCH("/",Data!N364)</f>
        <v>11</v>
      </c>
    </row>
    <row r="365" spans="1:3" x14ac:dyDescent="0.35">
      <c r="A365" s="3">
        <f>SEARCH("/",Data!N366)</f>
        <v>13</v>
      </c>
      <c r="B365" s="3">
        <f>LEN(Data!N366)</f>
        <v>24</v>
      </c>
      <c r="C365" s="3">
        <f>LEN(Data!N365)-SEARCH("/",Data!N365)</f>
        <v>11</v>
      </c>
    </row>
    <row r="366" spans="1:3" x14ac:dyDescent="0.35">
      <c r="A366" s="3">
        <f>SEARCH("/",Data!N367)</f>
        <v>13</v>
      </c>
      <c r="B366" s="3">
        <f>LEN(Data!N367)</f>
        <v>24</v>
      </c>
      <c r="C366" s="3">
        <f>LEN(Data!N366)-SEARCH("/",Data!N366)</f>
        <v>11</v>
      </c>
    </row>
    <row r="367" spans="1:3" x14ac:dyDescent="0.35">
      <c r="A367" s="3">
        <f>SEARCH("/",Data!N368)</f>
        <v>13</v>
      </c>
      <c r="B367" s="3">
        <f>LEN(Data!N368)</f>
        <v>24</v>
      </c>
      <c r="C367" s="3">
        <f>LEN(Data!N367)-SEARCH("/",Data!N367)</f>
        <v>11</v>
      </c>
    </row>
    <row r="368" spans="1:3" x14ac:dyDescent="0.35">
      <c r="A368" s="3">
        <f>SEARCH("/",Data!N369)</f>
        <v>13</v>
      </c>
      <c r="B368" s="3">
        <f>LEN(Data!N369)</f>
        <v>24</v>
      </c>
      <c r="C368" s="3">
        <f>LEN(Data!N368)-SEARCH("/",Data!N368)</f>
        <v>11</v>
      </c>
    </row>
    <row r="369" spans="1:3" x14ac:dyDescent="0.35">
      <c r="A369" s="3">
        <f>SEARCH("/",Data!N370)</f>
        <v>13</v>
      </c>
      <c r="B369" s="3">
        <f>LEN(Data!N370)</f>
        <v>24</v>
      </c>
      <c r="C369" s="3">
        <f>LEN(Data!N369)-SEARCH("/",Data!N369)</f>
        <v>11</v>
      </c>
    </row>
    <row r="370" spans="1:3" x14ac:dyDescent="0.35">
      <c r="A370" s="3">
        <f>SEARCH("/",Data!N371)</f>
        <v>13</v>
      </c>
      <c r="B370" s="3">
        <f>LEN(Data!N371)</f>
        <v>24</v>
      </c>
      <c r="C370" s="3">
        <f>LEN(Data!N370)-SEARCH("/",Data!N370)</f>
        <v>11</v>
      </c>
    </row>
    <row r="371" spans="1:3" x14ac:dyDescent="0.35">
      <c r="A371" s="3">
        <f>SEARCH("/",Data!N372)</f>
        <v>13</v>
      </c>
      <c r="B371" s="3">
        <f>LEN(Data!N372)</f>
        <v>24</v>
      </c>
      <c r="C371" s="3">
        <f>LEN(Data!N371)-SEARCH("/",Data!N371)</f>
        <v>11</v>
      </c>
    </row>
    <row r="372" spans="1:3" x14ac:dyDescent="0.35">
      <c r="A372" s="3">
        <f>SEARCH("/",Data!N373)</f>
        <v>13</v>
      </c>
      <c r="B372" s="3">
        <f>LEN(Data!N373)</f>
        <v>24</v>
      </c>
      <c r="C372" s="3">
        <f>LEN(Data!N372)-SEARCH("/",Data!N372)</f>
        <v>11</v>
      </c>
    </row>
    <row r="373" spans="1:3" x14ac:dyDescent="0.35">
      <c r="A373" s="3">
        <f>SEARCH("/",Data!N374)</f>
        <v>13</v>
      </c>
      <c r="B373" s="3">
        <f>LEN(Data!N374)</f>
        <v>24</v>
      </c>
      <c r="C373" s="3">
        <f>LEN(Data!N373)-SEARCH("/",Data!N373)</f>
        <v>11</v>
      </c>
    </row>
    <row r="374" spans="1:3" x14ac:dyDescent="0.35">
      <c r="A374" s="3">
        <f>SEARCH("/",Data!N375)</f>
        <v>13</v>
      </c>
      <c r="B374" s="3">
        <f>LEN(Data!N375)</f>
        <v>24</v>
      </c>
      <c r="C374" s="3">
        <f>LEN(Data!N374)-SEARCH("/",Data!N374)</f>
        <v>11</v>
      </c>
    </row>
    <row r="375" spans="1:3" x14ac:dyDescent="0.35">
      <c r="A375" s="3">
        <f>SEARCH("/",Data!N376)</f>
        <v>13</v>
      </c>
      <c r="B375" s="3">
        <f>LEN(Data!N376)</f>
        <v>24</v>
      </c>
      <c r="C375" s="3">
        <f>LEN(Data!N375)-SEARCH("/",Data!N375)</f>
        <v>11</v>
      </c>
    </row>
    <row r="376" spans="1:3" x14ac:dyDescent="0.35">
      <c r="A376" s="3">
        <f>SEARCH("/",Data!N377)</f>
        <v>13</v>
      </c>
      <c r="B376" s="3">
        <f>LEN(Data!N377)</f>
        <v>24</v>
      </c>
      <c r="C376" s="3">
        <f>LEN(Data!N376)-SEARCH("/",Data!N376)</f>
        <v>11</v>
      </c>
    </row>
    <row r="377" spans="1:3" x14ac:dyDescent="0.35">
      <c r="A377" s="3">
        <f>SEARCH("/",Data!N378)</f>
        <v>13</v>
      </c>
      <c r="B377" s="3">
        <f>LEN(Data!N378)</f>
        <v>24</v>
      </c>
      <c r="C377" s="3">
        <f>LEN(Data!N377)-SEARCH("/",Data!N377)</f>
        <v>11</v>
      </c>
    </row>
    <row r="378" spans="1:3" x14ac:dyDescent="0.35">
      <c r="A378" s="3">
        <f>SEARCH("/",Data!N379)</f>
        <v>13</v>
      </c>
      <c r="B378" s="3">
        <f>LEN(Data!N379)</f>
        <v>24</v>
      </c>
      <c r="C378" s="3">
        <f>LEN(Data!N378)-SEARCH("/",Data!N378)</f>
        <v>11</v>
      </c>
    </row>
    <row r="379" spans="1:3" x14ac:dyDescent="0.35">
      <c r="A379" s="3">
        <f>SEARCH("/",Data!N380)</f>
        <v>13</v>
      </c>
      <c r="B379" s="3">
        <f>LEN(Data!N380)</f>
        <v>24</v>
      </c>
      <c r="C379" s="3">
        <f>LEN(Data!N379)-SEARCH("/",Data!N379)</f>
        <v>11</v>
      </c>
    </row>
    <row r="380" spans="1:3" x14ac:dyDescent="0.35">
      <c r="A380" s="3">
        <f>SEARCH("/",Data!N381)</f>
        <v>13</v>
      </c>
      <c r="B380" s="3">
        <f>LEN(Data!N381)</f>
        <v>24</v>
      </c>
      <c r="C380" s="3">
        <f>LEN(Data!N380)-SEARCH("/",Data!N380)</f>
        <v>11</v>
      </c>
    </row>
    <row r="381" spans="1:3" x14ac:dyDescent="0.35">
      <c r="A381" s="3">
        <f>SEARCH("/",Data!N382)</f>
        <v>13</v>
      </c>
      <c r="B381" s="3">
        <f>LEN(Data!N382)</f>
        <v>24</v>
      </c>
      <c r="C381" s="3">
        <f>LEN(Data!N381)-SEARCH("/",Data!N381)</f>
        <v>11</v>
      </c>
    </row>
    <row r="382" spans="1:3" x14ac:dyDescent="0.35">
      <c r="A382" s="3">
        <f>SEARCH("/",Data!N383)</f>
        <v>13</v>
      </c>
      <c r="B382" s="3">
        <f>LEN(Data!N383)</f>
        <v>24</v>
      </c>
      <c r="C382" s="3">
        <f>LEN(Data!N382)-SEARCH("/",Data!N382)</f>
        <v>11</v>
      </c>
    </row>
    <row r="383" spans="1:3" x14ac:dyDescent="0.35">
      <c r="A383" s="3">
        <f>SEARCH("/",Data!N384)</f>
        <v>13</v>
      </c>
      <c r="B383" s="3">
        <f>LEN(Data!N384)</f>
        <v>24</v>
      </c>
      <c r="C383" s="3">
        <f>LEN(Data!N383)-SEARCH("/",Data!N383)</f>
        <v>11</v>
      </c>
    </row>
    <row r="384" spans="1:3" x14ac:dyDescent="0.35">
      <c r="A384" s="3">
        <f>SEARCH("/",Data!N385)</f>
        <v>13</v>
      </c>
      <c r="B384" s="3">
        <f>LEN(Data!N385)</f>
        <v>24</v>
      </c>
      <c r="C384" s="3">
        <f>LEN(Data!N384)-SEARCH("/",Data!N384)</f>
        <v>11</v>
      </c>
    </row>
    <row r="385" spans="1:3" x14ac:dyDescent="0.35">
      <c r="A385" s="3">
        <f>SEARCH("/",Data!N386)</f>
        <v>13</v>
      </c>
      <c r="B385" s="3">
        <f>LEN(Data!N386)</f>
        <v>24</v>
      </c>
      <c r="C385" s="3">
        <f>LEN(Data!N385)-SEARCH("/",Data!N385)</f>
        <v>11</v>
      </c>
    </row>
    <row r="386" spans="1:3" x14ac:dyDescent="0.35">
      <c r="A386" s="3">
        <f>SEARCH("/",Data!N387)</f>
        <v>13</v>
      </c>
      <c r="B386" s="3">
        <f>LEN(Data!N387)</f>
        <v>24</v>
      </c>
      <c r="C386" s="3">
        <f>LEN(Data!N386)-SEARCH("/",Data!N386)</f>
        <v>11</v>
      </c>
    </row>
    <row r="387" spans="1:3" x14ac:dyDescent="0.35">
      <c r="A387" s="3">
        <f>SEARCH("/",Data!N388)</f>
        <v>13</v>
      </c>
      <c r="B387" s="3">
        <f>LEN(Data!N388)</f>
        <v>24</v>
      </c>
      <c r="C387" s="3">
        <f>LEN(Data!N387)-SEARCH("/",Data!N387)</f>
        <v>11</v>
      </c>
    </row>
    <row r="388" spans="1:3" x14ac:dyDescent="0.35">
      <c r="A388" s="3">
        <f>SEARCH("/",Data!N389)</f>
        <v>13</v>
      </c>
      <c r="B388" s="3">
        <f>LEN(Data!N389)</f>
        <v>24</v>
      </c>
      <c r="C388" s="3">
        <f>LEN(Data!N388)-SEARCH("/",Data!N388)</f>
        <v>11</v>
      </c>
    </row>
    <row r="389" spans="1:3" x14ac:dyDescent="0.35">
      <c r="A389" s="3">
        <f>SEARCH("/",Data!N390)</f>
        <v>13</v>
      </c>
      <c r="B389" s="3">
        <f>LEN(Data!N390)</f>
        <v>24</v>
      </c>
      <c r="C389" s="3">
        <f>LEN(Data!N389)-SEARCH("/",Data!N389)</f>
        <v>11</v>
      </c>
    </row>
    <row r="390" spans="1:3" x14ac:dyDescent="0.35">
      <c r="A390" s="3">
        <f>SEARCH("/",Data!N391)</f>
        <v>13</v>
      </c>
      <c r="B390" s="3">
        <f>LEN(Data!N391)</f>
        <v>24</v>
      </c>
      <c r="C390" s="3">
        <f>LEN(Data!N390)-SEARCH("/",Data!N390)</f>
        <v>11</v>
      </c>
    </row>
    <row r="391" spans="1:3" x14ac:dyDescent="0.35">
      <c r="A391" s="3">
        <f>SEARCH("/",Data!N392)</f>
        <v>13</v>
      </c>
      <c r="B391" s="3">
        <f>LEN(Data!N392)</f>
        <v>24</v>
      </c>
      <c r="C391" s="3">
        <f>LEN(Data!N391)-SEARCH("/",Data!N391)</f>
        <v>11</v>
      </c>
    </row>
    <row r="392" spans="1:3" x14ac:dyDescent="0.35">
      <c r="A392" s="3">
        <f>SEARCH("/",Data!N393)</f>
        <v>13</v>
      </c>
      <c r="B392" s="3">
        <f>LEN(Data!N393)</f>
        <v>24</v>
      </c>
      <c r="C392" s="3">
        <f>LEN(Data!N392)-SEARCH("/",Data!N392)</f>
        <v>11</v>
      </c>
    </row>
    <row r="393" spans="1:3" x14ac:dyDescent="0.35">
      <c r="A393" s="3">
        <f>SEARCH("/",Data!N394)</f>
        <v>13</v>
      </c>
      <c r="B393" s="3">
        <f>LEN(Data!N394)</f>
        <v>24</v>
      </c>
      <c r="C393" s="3">
        <f>LEN(Data!N393)-SEARCH("/",Data!N393)</f>
        <v>11</v>
      </c>
    </row>
    <row r="394" spans="1:3" x14ac:dyDescent="0.35">
      <c r="A394" s="3">
        <f>SEARCH("/",Data!N395)</f>
        <v>13</v>
      </c>
      <c r="B394" s="3">
        <f>LEN(Data!N395)</f>
        <v>24</v>
      </c>
      <c r="C394" s="3">
        <f>LEN(Data!N394)-SEARCH("/",Data!N394)</f>
        <v>11</v>
      </c>
    </row>
    <row r="395" spans="1:3" x14ac:dyDescent="0.35">
      <c r="A395" s="3">
        <f>SEARCH("/",Data!N396)</f>
        <v>13</v>
      </c>
      <c r="B395" s="3">
        <f>LEN(Data!N396)</f>
        <v>24</v>
      </c>
      <c r="C395" s="3">
        <f>LEN(Data!N395)-SEARCH("/",Data!N395)</f>
        <v>11</v>
      </c>
    </row>
    <row r="396" spans="1:3" x14ac:dyDescent="0.35">
      <c r="A396" s="3">
        <f>SEARCH("/",Data!N397)</f>
        <v>13</v>
      </c>
      <c r="B396" s="3">
        <f>LEN(Data!N397)</f>
        <v>24</v>
      </c>
      <c r="C396" s="3">
        <f>LEN(Data!N396)-SEARCH("/",Data!N396)</f>
        <v>11</v>
      </c>
    </row>
    <row r="397" spans="1:3" x14ac:dyDescent="0.35">
      <c r="A397" s="3">
        <f>SEARCH("/",Data!N398)</f>
        <v>13</v>
      </c>
      <c r="B397" s="3">
        <f>LEN(Data!N398)</f>
        <v>24</v>
      </c>
      <c r="C397" s="3">
        <f>LEN(Data!N397)-SEARCH("/",Data!N397)</f>
        <v>11</v>
      </c>
    </row>
    <row r="398" spans="1:3" x14ac:dyDescent="0.35">
      <c r="A398" s="3">
        <f>SEARCH("/",Data!N399)</f>
        <v>13</v>
      </c>
      <c r="B398" s="3">
        <f>LEN(Data!N399)</f>
        <v>24</v>
      </c>
      <c r="C398" s="3">
        <f>LEN(Data!N398)-SEARCH("/",Data!N398)</f>
        <v>11</v>
      </c>
    </row>
    <row r="399" spans="1:3" x14ac:dyDescent="0.35">
      <c r="A399" s="3">
        <f>SEARCH("/",Data!N400)</f>
        <v>13</v>
      </c>
      <c r="B399" s="3">
        <f>LEN(Data!N400)</f>
        <v>24</v>
      </c>
      <c r="C399" s="3">
        <f>LEN(Data!N399)-SEARCH("/",Data!N399)</f>
        <v>11</v>
      </c>
    </row>
    <row r="400" spans="1:3" x14ac:dyDescent="0.35">
      <c r="A400" s="3">
        <f>SEARCH("/",Data!N401)</f>
        <v>13</v>
      </c>
      <c r="B400" s="3">
        <f>LEN(Data!N401)</f>
        <v>24</v>
      </c>
      <c r="C400" s="3">
        <f>LEN(Data!N400)-SEARCH("/",Data!N400)</f>
        <v>11</v>
      </c>
    </row>
    <row r="401" spans="1:3" x14ac:dyDescent="0.35">
      <c r="A401" s="3">
        <f>SEARCH("/",Data!N402)</f>
        <v>13</v>
      </c>
      <c r="B401" s="3">
        <f>LEN(Data!N402)</f>
        <v>24</v>
      </c>
      <c r="C401" s="3">
        <f>LEN(Data!N401)-SEARCH("/",Data!N401)</f>
        <v>11</v>
      </c>
    </row>
    <row r="402" spans="1:3" x14ac:dyDescent="0.35">
      <c r="A402" s="3">
        <f>SEARCH("/",Data!N403)</f>
        <v>13</v>
      </c>
      <c r="B402" s="3">
        <f>LEN(Data!N403)</f>
        <v>24</v>
      </c>
      <c r="C402" s="3">
        <f>LEN(Data!N402)-SEARCH("/",Data!N402)</f>
        <v>11</v>
      </c>
    </row>
    <row r="403" spans="1:3" x14ac:dyDescent="0.35">
      <c r="A403" s="3">
        <f>SEARCH("/",Data!N404)</f>
        <v>13</v>
      </c>
      <c r="B403" s="3">
        <f>LEN(Data!N404)</f>
        <v>24</v>
      </c>
      <c r="C403" s="3">
        <f>LEN(Data!N403)-SEARCH("/",Data!N403)</f>
        <v>11</v>
      </c>
    </row>
    <row r="404" spans="1:3" x14ac:dyDescent="0.35">
      <c r="A404" s="3">
        <f>SEARCH("/",Data!N405)</f>
        <v>13</v>
      </c>
      <c r="B404" s="3">
        <f>LEN(Data!N405)</f>
        <v>24</v>
      </c>
      <c r="C404" s="3">
        <f>LEN(Data!N404)-SEARCH("/",Data!N404)</f>
        <v>11</v>
      </c>
    </row>
    <row r="405" spans="1:3" x14ac:dyDescent="0.35">
      <c r="A405" s="3">
        <f>SEARCH("/",Data!N406)</f>
        <v>13</v>
      </c>
      <c r="B405" s="3">
        <f>LEN(Data!N406)</f>
        <v>24</v>
      </c>
      <c r="C405" s="3">
        <f>LEN(Data!N405)-SEARCH("/",Data!N405)</f>
        <v>11</v>
      </c>
    </row>
    <row r="406" spans="1:3" x14ac:dyDescent="0.35">
      <c r="A406" s="3">
        <f>SEARCH("/",Data!N407)</f>
        <v>13</v>
      </c>
      <c r="B406" s="3">
        <f>LEN(Data!N407)</f>
        <v>24</v>
      </c>
      <c r="C406" s="3">
        <f>LEN(Data!N406)-SEARCH("/",Data!N406)</f>
        <v>11</v>
      </c>
    </row>
    <row r="407" spans="1:3" x14ac:dyDescent="0.35">
      <c r="A407" s="3">
        <f>SEARCH("/",Data!N408)</f>
        <v>13</v>
      </c>
      <c r="B407" s="3">
        <f>LEN(Data!N408)</f>
        <v>24</v>
      </c>
      <c r="C407" s="3">
        <f>LEN(Data!N407)-SEARCH("/",Data!N407)</f>
        <v>11</v>
      </c>
    </row>
    <row r="408" spans="1:3" x14ac:dyDescent="0.35">
      <c r="A408" s="3">
        <f>SEARCH("/",Data!N409)</f>
        <v>13</v>
      </c>
      <c r="B408" s="3">
        <f>LEN(Data!N409)</f>
        <v>24</v>
      </c>
      <c r="C408" s="3">
        <f>LEN(Data!N408)-SEARCH("/",Data!N408)</f>
        <v>11</v>
      </c>
    </row>
    <row r="409" spans="1:3" x14ac:dyDescent="0.35">
      <c r="A409" s="3">
        <f>SEARCH("/",Data!N410)</f>
        <v>13</v>
      </c>
      <c r="B409" s="3">
        <f>LEN(Data!N410)</f>
        <v>24</v>
      </c>
      <c r="C409" s="3">
        <f>LEN(Data!N409)-SEARCH("/",Data!N409)</f>
        <v>11</v>
      </c>
    </row>
    <row r="410" spans="1:3" x14ac:dyDescent="0.35">
      <c r="A410" s="3">
        <f>SEARCH("/",Data!N411)</f>
        <v>13</v>
      </c>
      <c r="B410" s="3">
        <f>LEN(Data!N411)</f>
        <v>24</v>
      </c>
      <c r="C410" s="3">
        <f>LEN(Data!N410)-SEARCH("/",Data!N410)</f>
        <v>11</v>
      </c>
    </row>
    <row r="411" spans="1:3" x14ac:dyDescent="0.35">
      <c r="A411" s="3">
        <f>SEARCH("/",Data!N412)</f>
        <v>13</v>
      </c>
      <c r="B411" s="3">
        <f>LEN(Data!N412)</f>
        <v>24</v>
      </c>
      <c r="C411" s="3">
        <f>LEN(Data!N411)-SEARCH("/",Data!N411)</f>
        <v>11</v>
      </c>
    </row>
    <row r="412" spans="1:3" x14ac:dyDescent="0.35">
      <c r="A412" s="3">
        <f>SEARCH("/",Data!N413)</f>
        <v>13</v>
      </c>
      <c r="B412" s="3">
        <f>LEN(Data!N413)</f>
        <v>24</v>
      </c>
      <c r="C412" s="3">
        <f>LEN(Data!N412)-SEARCH("/",Data!N412)</f>
        <v>11</v>
      </c>
    </row>
    <row r="413" spans="1:3" x14ac:dyDescent="0.35">
      <c r="A413" s="3">
        <f>SEARCH("/",Data!N414)</f>
        <v>13</v>
      </c>
      <c r="B413" s="3">
        <f>LEN(Data!N414)</f>
        <v>24</v>
      </c>
      <c r="C413" s="3">
        <f>LEN(Data!N413)-SEARCH("/",Data!N413)</f>
        <v>11</v>
      </c>
    </row>
    <row r="414" spans="1:3" x14ac:dyDescent="0.35">
      <c r="A414" s="3">
        <f>SEARCH("/",Data!N415)</f>
        <v>13</v>
      </c>
      <c r="B414" s="3">
        <f>LEN(Data!N415)</f>
        <v>24</v>
      </c>
      <c r="C414" s="3">
        <f>LEN(Data!N414)-SEARCH("/",Data!N414)</f>
        <v>11</v>
      </c>
    </row>
    <row r="415" spans="1:3" x14ac:dyDescent="0.35">
      <c r="A415" s="3">
        <f>SEARCH("/",Data!N416)</f>
        <v>13</v>
      </c>
      <c r="B415" s="3">
        <f>LEN(Data!N416)</f>
        <v>24</v>
      </c>
      <c r="C415" s="3">
        <f>LEN(Data!N415)-SEARCH("/",Data!N415)</f>
        <v>11</v>
      </c>
    </row>
    <row r="416" spans="1:3" x14ac:dyDescent="0.35">
      <c r="A416" s="3">
        <f>SEARCH("/",Data!N417)</f>
        <v>13</v>
      </c>
      <c r="B416" s="3">
        <f>LEN(Data!N417)</f>
        <v>24</v>
      </c>
      <c r="C416" s="3">
        <f>LEN(Data!N416)-SEARCH("/",Data!N416)</f>
        <v>11</v>
      </c>
    </row>
    <row r="417" spans="1:3" x14ac:dyDescent="0.35">
      <c r="A417" s="3">
        <f>SEARCH("/",Data!N418)</f>
        <v>13</v>
      </c>
      <c r="B417" s="3">
        <f>LEN(Data!N418)</f>
        <v>24</v>
      </c>
      <c r="C417" s="3">
        <f>LEN(Data!N417)-SEARCH("/",Data!N417)</f>
        <v>11</v>
      </c>
    </row>
    <row r="418" spans="1:3" x14ac:dyDescent="0.35">
      <c r="A418" s="3">
        <f>SEARCH("/",Data!N419)</f>
        <v>13</v>
      </c>
      <c r="B418" s="3">
        <f>LEN(Data!N419)</f>
        <v>24</v>
      </c>
      <c r="C418" s="3">
        <f>LEN(Data!N418)-SEARCH("/",Data!N418)</f>
        <v>11</v>
      </c>
    </row>
    <row r="419" spans="1:3" x14ac:dyDescent="0.35">
      <c r="A419" s="3">
        <f>SEARCH("/",Data!N420)</f>
        <v>13</v>
      </c>
      <c r="B419" s="3">
        <f>LEN(Data!N420)</f>
        <v>24</v>
      </c>
      <c r="C419" s="3">
        <f>LEN(Data!N419)-SEARCH("/",Data!N419)</f>
        <v>11</v>
      </c>
    </row>
    <row r="420" spans="1:3" x14ac:dyDescent="0.35">
      <c r="A420" s="3">
        <f>SEARCH("/",Data!N421)</f>
        <v>13</v>
      </c>
      <c r="B420" s="3">
        <f>LEN(Data!N421)</f>
        <v>24</v>
      </c>
      <c r="C420" s="3">
        <f>LEN(Data!N420)-SEARCH("/",Data!N420)</f>
        <v>11</v>
      </c>
    </row>
    <row r="421" spans="1:3" x14ac:dyDescent="0.35">
      <c r="A421" s="3">
        <f>SEARCH("/",Data!N422)</f>
        <v>13</v>
      </c>
      <c r="B421" s="3">
        <f>LEN(Data!N422)</f>
        <v>22</v>
      </c>
      <c r="C421" s="3">
        <f>LEN(Data!N421)-SEARCH("/",Data!N421)</f>
        <v>11</v>
      </c>
    </row>
    <row r="422" spans="1:3" x14ac:dyDescent="0.35">
      <c r="A422" s="3">
        <f>SEARCH("/",Data!N423)</f>
        <v>13</v>
      </c>
      <c r="B422" s="3">
        <f>LEN(Data!N423)</f>
        <v>22</v>
      </c>
      <c r="C422" s="3">
        <f>LEN(Data!N422)-SEARCH("/",Data!N422)</f>
        <v>9</v>
      </c>
    </row>
    <row r="423" spans="1:3" x14ac:dyDescent="0.35">
      <c r="A423" s="3">
        <f>SEARCH("/",Data!N424)</f>
        <v>13</v>
      </c>
      <c r="B423" s="3">
        <f>LEN(Data!N424)</f>
        <v>22</v>
      </c>
      <c r="C423" s="3">
        <f>LEN(Data!N423)-SEARCH("/",Data!N423)</f>
        <v>9</v>
      </c>
    </row>
    <row r="424" spans="1:3" x14ac:dyDescent="0.35">
      <c r="A424" s="3">
        <f>SEARCH("/",Data!N425)</f>
        <v>13</v>
      </c>
      <c r="B424" s="3">
        <f>LEN(Data!N425)</f>
        <v>22</v>
      </c>
      <c r="C424" s="3">
        <f>LEN(Data!N424)-SEARCH("/",Data!N424)</f>
        <v>9</v>
      </c>
    </row>
    <row r="425" spans="1:3" x14ac:dyDescent="0.35">
      <c r="A425" s="3">
        <f>SEARCH("/",Data!N426)</f>
        <v>13</v>
      </c>
      <c r="B425" s="3">
        <f>LEN(Data!N426)</f>
        <v>22</v>
      </c>
      <c r="C425" s="3">
        <f>LEN(Data!N425)-SEARCH("/",Data!N425)</f>
        <v>9</v>
      </c>
    </row>
    <row r="426" spans="1:3" x14ac:dyDescent="0.35">
      <c r="A426" s="3">
        <f>SEARCH("/",Data!N427)</f>
        <v>13</v>
      </c>
      <c r="B426" s="3">
        <f>LEN(Data!N427)</f>
        <v>22</v>
      </c>
      <c r="C426" s="3">
        <f>LEN(Data!N426)-SEARCH("/",Data!N426)</f>
        <v>9</v>
      </c>
    </row>
    <row r="427" spans="1:3" x14ac:dyDescent="0.35">
      <c r="A427" s="3">
        <f>SEARCH("/",Data!N428)</f>
        <v>13</v>
      </c>
      <c r="B427" s="3">
        <f>LEN(Data!N428)</f>
        <v>22</v>
      </c>
      <c r="C427" s="3">
        <f>LEN(Data!N427)-SEARCH("/",Data!N427)</f>
        <v>9</v>
      </c>
    </row>
    <row r="428" spans="1:3" x14ac:dyDescent="0.35">
      <c r="A428" s="3">
        <f>SEARCH("/",Data!N429)</f>
        <v>13</v>
      </c>
      <c r="B428" s="3">
        <f>LEN(Data!N429)</f>
        <v>22</v>
      </c>
      <c r="C428" s="3">
        <f>LEN(Data!N428)-SEARCH("/",Data!N428)</f>
        <v>9</v>
      </c>
    </row>
    <row r="429" spans="1:3" x14ac:dyDescent="0.35">
      <c r="A429" s="3">
        <f>SEARCH("/",Data!N430)</f>
        <v>13</v>
      </c>
      <c r="B429" s="3">
        <f>LEN(Data!N430)</f>
        <v>22</v>
      </c>
      <c r="C429" s="3">
        <f>LEN(Data!N429)-SEARCH("/",Data!N429)</f>
        <v>9</v>
      </c>
    </row>
    <row r="430" spans="1:3" x14ac:dyDescent="0.35">
      <c r="A430" s="3">
        <f>SEARCH("/",Data!N431)</f>
        <v>13</v>
      </c>
      <c r="B430" s="3">
        <f>LEN(Data!N431)</f>
        <v>22</v>
      </c>
      <c r="C430" s="3">
        <f>LEN(Data!N430)-SEARCH("/",Data!N430)</f>
        <v>9</v>
      </c>
    </row>
    <row r="431" spans="1:3" x14ac:dyDescent="0.35">
      <c r="A431" s="3">
        <f>SEARCH("/",Data!N432)</f>
        <v>13</v>
      </c>
      <c r="B431" s="3">
        <f>LEN(Data!N432)</f>
        <v>22</v>
      </c>
      <c r="C431" s="3">
        <f>LEN(Data!N431)-SEARCH("/",Data!N431)</f>
        <v>9</v>
      </c>
    </row>
    <row r="432" spans="1:3" x14ac:dyDescent="0.35">
      <c r="A432" s="3">
        <f>SEARCH("/",Data!N433)</f>
        <v>13</v>
      </c>
      <c r="B432" s="3">
        <f>LEN(Data!N433)</f>
        <v>22</v>
      </c>
      <c r="C432" s="3">
        <f>LEN(Data!N432)-SEARCH("/",Data!N432)</f>
        <v>9</v>
      </c>
    </row>
    <row r="433" spans="1:3" x14ac:dyDescent="0.35">
      <c r="A433" s="3">
        <f>SEARCH("/",Data!N434)</f>
        <v>13</v>
      </c>
      <c r="B433" s="3">
        <f>LEN(Data!N434)</f>
        <v>22</v>
      </c>
      <c r="C433" s="3">
        <f>LEN(Data!N433)-SEARCH("/",Data!N433)</f>
        <v>9</v>
      </c>
    </row>
    <row r="434" spans="1:3" x14ac:dyDescent="0.35">
      <c r="A434" s="3">
        <f>SEARCH("/",Data!N435)</f>
        <v>13</v>
      </c>
      <c r="B434" s="3">
        <f>LEN(Data!N435)</f>
        <v>22</v>
      </c>
      <c r="C434" s="3">
        <f>LEN(Data!N434)-SEARCH("/",Data!N434)</f>
        <v>9</v>
      </c>
    </row>
    <row r="435" spans="1:3" x14ac:dyDescent="0.35">
      <c r="A435" s="3">
        <f>SEARCH("/",Data!N436)</f>
        <v>13</v>
      </c>
      <c r="B435" s="3">
        <f>LEN(Data!N436)</f>
        <v>22</v>
      </c>
      <c r="C435" s="3">
        <f>LEN(Data!N435)-SEARCH("/",Data!N435)</f>
        <v>9</v>
      </c>
    </row>
    <row r="436" spans="1:3" x14ac:dyDescent="0.35">
      <c r="A436" s="3">
        <f>SEARCH("/",Data!N437)</f>
        <v>13</v>
      </c>
      <c r="B436" s="3">
        <f>LEN(Data!N437)</f>
        <v>22</v>
      </c>
      <c r="C436" s="3">
        <f>LEN(Data!N436)-SEARCH("/",Data!N436)</f>
        <v>9</v>
      </c>
    </row>
    <row r="437" spans="1:3" x14ac:dyDescent="0.35">
      <c r="A437" s="3">
        <f>SEARCH("/",Data!N438)</f>
        <v>13</v>
      </c>
      <c r="B437" s="3">
        <f>LEN(Data!N438)</f>
        <v>22</v>
      </c>
      <c r="C437" s="3">
        <f>LEN(Data!N437)-SEARCH("/",Data!N437)</f>
        <v>9</v>
      </c>
    </row>
    <row r="438" spans="1:3" x14ac:dyDescent="0.35">
      <c r="A438" s="3">
        <f>SEARCH("/",Data!N439)</f>
        <v>13</v>
      </c>
      <c r="B438" s="3">
        <f>LEN(Data!N439)</f>
        <v>22</v>
      </c>
      <c r="C438" s="3">
        <f>LEN(Data!N438)-SEARCH("/",Data!N438)</f>
        <v>9</v>
      </c>
    </row>
    <row r="439" spans="1:3" x14ac:dyDescent="0.35">
      <c r="A439" s="3">
        <f>SEARCH("/",Data!N440)</f>
        <v>13</v>
      </c>
      <c r="B439" s="3">
        <f>LEN(Data!N440)</f>
        <v>22</v>
      </c>
      <c r="C439" s="3">
        <f>LEN(Data!N439)-SEARCH("/",Data!N439)</f>
        <v>9</v>
      </c>
    </row>
    <row r="440" spans="1:3" x14ac:dyDescent="0.35">
      <c r="A440" s="3">
        <f>SEARCH("/",Data!N441)</f>
        <v>13</v>
      </c>
      <c r="B440" s="3">
        <f>LEN(Data!N441)</f>
        <v>22</v>
      </c>
      <c r="C440" s="3">
        <f>LEN(Data!N440)-SEARCH("/",Data!N440)</f>
        <v>9</v>
      </c>
    </row>
    <row r="441" spans="1:3" x14ac:dyDescent="0.35">
      <c r="A441" s="3">
        <f>SEARCH("/",Data!N442)</f>
        <v>13</v>
      </c>
      <c r="B441" s="3">
        <f>LEN(Data!N442)</f>
        <v>22</v>
      </c>
      <c r="C441" s="3">
        <f>LEN(Data!N441)-SEARCH("/",Data!N441)</f>
        <v>9</v>
      </c>
    </row>
    <row r="442" spans="1:3" x14ac:dyDescent="0.35">
      <c r="A442" s="3">
        <f>SEARCH("/",Data!N443)</f>
        <v>13</v>
      </c>
      <c r="B442" s="3">
        <f>LEN(Data!N443)</f>
        <v>22</v>
      </c>
      <c r="C442" s="3">
        <f>LEN(Data!N442)-SEARCH("/",Data!N442)</f>
        <v>9</v>
      </c>
    </row>
    <row r="443" spans="1:3" x14ac:dyDescent="0.35">
      <c r="A443" s="3">
        <f>SEARCH("/",Data!N444)</f>
        <v>13</v>
      </c>
      <c r="B443" s="3">
        <f>LEN(Data!N444)</f>
        <v>22</v>
      </c>
      <c r="C443" s="3">
        <f>LEN(Data!N443)-SEARCH("/",Data!N443)</f>
        <v>9</v>
      </c>
    </row>
    <row r="444" spans="1:3" x14ac:dyDescent="0.35">
      <c r="A444" s="3">
        <f>SEARCH("/",Data!N445)</f>
        <v>13</v>
      </c>
      <c r="B444" s="3">
        <f>LEN(Data!N445)</f>
        <v>22</v>
      </c>
      <c r="C444" s="3">
        <f>LEN(Data!N444)-SEARCH("/",Data!N444)</f>
        <v>9</v>
      </c>
    </row>
    <row r="445" spans="1:3" x14ac:dyDescent="0.35">
      <c r="A445" s="3">
        <f>SEARCH("/",Data!N446)</f>
        <v>13</v>
      </c>
      <c r="B445" s="3">
        <f>LEN(Data!N446)</f>
        <v>22</v>
      </c>
      <c r="C445" s="3">
        <f>LEN(Data!N445)-SEARCH("/",Data!N445)</f>
        <v>9</v>
      </c>
    </row>
    <row r="446" spans="1:3" x14ac:dyDescent="0.35">
      <c r="A446" s="3">
        <f>SEARCH("/",Data!N447)</f>
        <v>13</v>
      </c>
      <c r="B446" s="3">
        <f>LEN(Data!N447)</f>
        <v>22</v>
      </c>
      <c r="C446" s="3">
        <f>LEN(Data!N446)-SEARCH("/",Data!N446)</f>
        <v>9</v>
      </c>
    </row>
    <row r="447" spans="1:3" x14ac:dyDescent="0.35">
      <c r="A447" s="3">
        <f>SEARCH("/",Data!N448)</f>
        <v>13</v>
      </c>
      <c r="B447" s="3">
        <f>LEN(Data!N448)</f>
        <v>22</v>
      </c>
      <c r="C447" s="3">
        <f>LEN(Data!N447)-SEARCH("/",Data!N447)</f>
        <v>9</v>
      </c>
    </row>
    <row r="448" spans="1:3" x14ac:dyDescent="0.35">
      <c r="A448" s="3">
        <f>SEARCH("/",Data!N449)</f>
        <v>13</v>
      </c>
      <c r="B448" s="3">
        <f>LEN(Data!N449)</f>
        <v>22</v>
      </c>
      <c r="C448" s="3">
        <f>LEN(Data!N448)-SEARCH("/",Data!N448)</f>
        <v>9</v>
      </c>
    </row>
    <row r="449" spans="1:3" x14ac:dyDescent="0.35">
      <c r="A449" s="3">
        <f>SEARCH("/",Data!N450)</f>
        <v>13</v>
      </c>
      <c r="B449" s="3">
        <f>LEN(Data!N450)</f>
        <v>22</v>
      </c>
      <c r="C449" s="3">
        <f>LEN(Data!N449)-SEARCH("/",Data!N449)</f>
        <v>9</v>
      </c>
    </row>
    <row r="450" spans="1:3" x14ac:dyDescent="0.35">
      <c r="A450" s="3">
        <f>SEARCH("/",Data!N451)</f>
        <v>13</v>
      </c>
      <c r="B450" s="3">
        <f>LEN(Data!N451)</f>
        <v>22</v>
      </c>
      <c r="C450" s="3">
        <f>LEN(Data!N450)-SEARCH("/",Data!N450)</f>
        <v>9</v>
      </c>
    </row>
    <row r="451" spans="1:3" x14ac:dyDescent="0.35">
      <c r="A451" s="3">
        <f>SEARCH("/",Data!N452)</f>
        <v>13</v>
      </c>
      <c r="B451" s="3">
        <f>LEN(Data!N452)</f>
        <v>22</v>
      </c>
      <c r="C451" s="3">
        <f>LEN(Data!N451)-SEARCH("/",Data!N451)</f>
        <v>9</v>
      </c>
    </row>
    <row r="452" spans="1:3" x14ac:dyDescent="0.35">
      <c r="A452" s="3">
        <f>SEARCH("/",Data!N453)</f>
        <v>13</v>
      </c>
      <c r="B452" s="3">
        <f>LEN(Data!N453)</f>
        <v>22</v>
      </c>
      <c r="C452" s="3">
        <f>LEN(Data!N452)-SEARCH("/",Data!N452)</f>
        <v>9</v>
      </c>
    </row>
    <row r="453" spans="1:3" x14ac:dyDescent="0.35">
      <c r="A453" s="3">
        <f>SEARCH("/",Data!N454)</f>
        <v>13</v>
      </c>
      <c r="B453" s="3">
        <f>LEN(Data!N454)</f>
        <v>22</v>
      </c>
      <c r="C453" s="3">
        <f>LEN(Data!N453)-SEARCH("/",Data!N453)</f>
        <v>9</v>
      </c>
    </row>
    <row r="454" spans="1:3" x14ac:dyDescent="0.35">
      <c r="A454" s="3">
        <f>SEARCH("/",Data!N455)</f>
        <v>13</v>
      </c>
      <c r="B454" s="3">
        <f>LEN(Data!N455)</f>
        <v>22</v>
      </c>
      <c r="C454" s="3">
        <f>LEN(Data!N454)-SEARCH("/",Data!N454)</f>
        <v>9</v>
      </c>
    </row>
    <row r="455" spans="1:3" x14ac:dyDescent="0.35">
      <c r="A455" s="3">
        <f>SEARCH("/",Data!N456)</f>
        <v>13</v>
      </c>
      <c r="B455" s="3">
        <f>LEN(Data!N456)</f>
        <v>22</v>
      </c>
      <c r="C455" s="3">
        <f>LEN(Data!N455)-SEARCH("/",Data!N455)</f>
        <v>9</v>
      </c>
    </row>
    <row r="456" spans="1:3" x14ac:dyDescent="0.35">
      <c r="A456" s="3">
        <f>SEARCH("/",Data!N457)</f>
        <v>13</v>
      </c>
      <c r="B456" s="3">
        <f>LEN(Data!N457)</f>
        <v>22</v>
      </c>
      <c r="C456" s="3">
        <f>LEN(Data!N456)-SEARCH("/",Data!N456)</f>
        <v>9</v>
      </c>
    </row>
    <row r="457" spans="1:3" x14ac:dyDescent="0.35">
      <c r="A457" s="3">
        <f>SEARCH("/",Data!N458)</f>
        <v>13</v>
      </c>
      <c r="B457" s="3">
        <f>LEN(Data!N458)</f>
        <v>22</v>
      </c>
      <c r="C457" s="3">
        <f>LEN(Data!N457)-SEARCH("/",Data!N457)</f>
        <v>9</v>
      </c>
    </row>
    <row r="458" spans="1:3" x14ac:dyDescent="0.35">
      <c r="A458" s="3">
        <f>SEARCH("/",Data!N459)</f>
        <v>13</v>
      </c>
      <c r="B458" s="3">
        <f>LEN(Data!N459)</f>
        <v>22</v>
      </c>
      <c r="C458" s="3">
        <f>LEN(Data!N458)-SEARCH("/",Data!N458)</f>
        <v>9</v>
      </c>
    </row>
    <row r="459" spans="1:3" x14ac:dyDescent="0.35">
      <c r="A459" s="3">
        <f>SEARCH("/",Data!N460)</f>
        <v>13</v>
      </c>
      <c r="B459" s="3">
        <f>LEN(Data!N460)</f>
        <v>22</v>
      </c>
      <c r="C459" s="3">
        <f>LEN(Data!N459)-SEARCH("/",Data!N459)</f>
        <v>9</v>
      </c>
    </row>
    <row r="460" spans="1:3" x14ac:dyDescent="0.35">
      <c r="A460" s="3">
        <f>SEARCH("/",Data!N461)</f>
        <v>13</v>
      </c>
      <c r="B460" s="3">
        <f>LEN(Data!N461)</f>
        <v>22</v>
      </c>
      <c r="C460" s="3">
        <f>LEN(Data!N460)-SEARCH("/",Data!N460)</f>
        <v>9</v>
      </c>
    </row>
    <row r="461" spans="1:3" x14ac:dyDescent="0.35">
      <c r="A461" s="3">
        <f>SEARCH("/",Data!N462)</f>
        <v>13</v>
      </c>
      <c r="B461" s="3">
        <f>LEN(Data!N462)</f>
        <v>22</v>
      </c>
      <c r="C461" s="3">
        <f>LEN(Data!N461)-SEARCH("/",Data!N461)</f>
        <v>9</v>
      </c>
    </row>
    <row r="462" spans="1:3" x14ac:dyDescent="0.35">
      <c r="A462" s="3">
        <f>SEARCH("/",Data!N463)</f>
        <v>13</v>
      </c>
      <c r="B462" s="3">
        <f>LEN(Data!N463)</f>
        <v>22</v>
      </c>
      <c r="C462" s="3">
        <f>LEN(Data!N462)-SEARCH("/",Data!N462)</f>
        <v>9</v>
      </c>
    </row>
    <row r="463" spans="1:3" x14ac:dyDescent="0.35">
      <c r="A463" s="3">
        <f>SEARCH("/",Data!N464)</f>
        <v>13</v>
      </c>
      <c r="B463" s="3">
        <f>LEN(Data!N464)</f>
        <v>22</v>
      </c>
      <c r="C463" s="3">
        <f>LEN(Data!N463)-SEARCH("/",Data!N463)</f>
        <v>9</v>
      </c>
    </row>
    <row r="464" spans="1:3" x14ac:dyDescent="0.35">
      <c r="A464" s="3">
        <f>SEARCH("/",Data!N465)</f>
        <v>13</v>
      </c>
      <c r="B464" s="3">
        <f>LEN(Data!N465)</f>
        <v>22</v>
      </c>
      <c r="C464" s="3">
        <f>LEN(Data!N464)-SEARCH("/",Data!N464)</f>
        <v>9</v>
      </c>
    </row>
    <row r="465" spans="1:3" x14ac:dyDescent="0.35">
      <c r="A465" s="3">
        <f>SEARCH("/",Data!N466)</f>
        <v>13</v>
      </c>
      <c r="B465" s="3">
        <f>LEN(Data!N466)</f>
        <v>22</v>
      </c>
      <c r="C465" s="3">
        <f>LEN(Data!N465)-SEARCH("/",Data!N465)</f>
        <v>9</v>
      </c>
    </row>
    <row r="466" spans="1:3" x14ac:dyDescent="0.35">
      <c r="A466" s="3">
        <f>SEARCH("/",Data!N467)</f>
        <v>13</v>
      </c>
      <c r="B466" s="3">
        <f>LEN(Data!N467)</f>
        <v>22</v>
      </c>
      <c r="C466" s="3">
        <f>LEN(Data!N466)-SEARCH("/",Data!N466)</f>
        <v>9</v>
      </c>
    </row>
    <row r="467" spans="1:3" x14ac:dyDescent="0.35">
      <c r="A467" s="3">
        <f>SEARCH("/",Data!N468)</f>
        <v>13</v>
      </c>
      <c r="B467" s="3">
        <f>LEN(Data!N468)</f>
        <v>22</v>
      </c>
      <c r="C467" s="3">
        <f>LEN(Data!N467)-SEARCH("/",Data!N467)</f>
        <v>9</v>
      </c>
    </row>
    <row r="468" spans="1:3" x14ac:dyDescent="0.35">
      <c r="A468" s="3">
        <f>SEARCH("/",Data!N469)</f>
        <v>13</v>
      </c>
      <c r="B468" s="3">
        <f>LEN(Data!N469)</f>
        <v>22</v>
      </c>
      <c r="C468" s="3">
        <f>LEN(Data!N468)-SEARCH("/",Data!N468)</f>
        <v>9</v>
      </c>
    </row>
    <row r="469" spans="1:3" x14ac:dyDescent="0.35">
      <c r="A469" s="3">
        <f>SEARCH("/",Data!N470)</f>
        <v>13</v>
      </c>
      <c r="B469" s="3">
        <f>LEN(Data!N470)</f>
        <v>22</v>
      </c>
      <c r="C469" s="3">
        <f>LEN(Data!N469)-SEARCH("/",Data!N469)</f>
        <v>9</v>
      </c>
    </row>
    <row r="470" spans="1:3" x14ac:dyDescent="0.35">
      <c r="A470" s="3">
        <f>SEARCH("/",Data!N471)</f>
        <v>13</v>
      </c>
      <c r="B470" s="3">
        <f>LEN(Data!N471)</f>
        <v>22</v>
      </c>
      <c r="C470" s="3">
        <f>LEN(Data!N470)-SEARCH("/",Data!N470)</f>
        <v>9</v>
      </c>
    </row>
    <row r="471" spans="1:3" x14ac:dyDescent="0.35">
      <c r="A471" s="3">
        <f>SEARCH("/",Data!N472)</f>
        <v>13</v>
      </c>
      <c r="B471" s="3">
        <f>LEN(Data!N472)</f>
        <v>22</v>
      </c>
      <c r="C471" s="3">
        <f>LEN(Data!N471)-SEARCH("/",Data!N471)</f>
        <v>9</v>
      </c>
    </row>
    <row r="472" spans="1:3" x14ac:dyDescent="0.35">
      <c r="A472" s="3">
        <f>SEARCH("/",Data!N473)</f>
        <v>13</v>
      </c>
      <c r="B472" s="3">
        <f>LEN(Data!N473)</f>
        <v>22</v>
      </c>
      <c r="C472" s="3">
        <f>LEN(Data!N472)-SEARCH("/",Data!N472)</f>
        <v>9</v>
      </c>
    </row>
    <row r="473" spans="1:3" x14ac:dyDescent="0.35">
      <c r="A473" s="3">
        <f>SEARCH("/",Data!N474)</f>
        <v>13</v>
      </c>
      <c r="B473" s="3">
        <f>LEN(Data!N474)</f>
        <v>22</v>
      </c>
      <c r="C473" s="3">
        <f>LEN(Data!N473)-SEARCH("/",Data!N473)</f>
        <v>9</v>
      </c>
    </row>
    <row r="474" spans="1:3" x14ac:dyDescent="0.35">
      <c r="A474" s="3">
        <f>SEARCH("/",Data!N475)</f>
        <v>13</v>
      </c>
      <c r="B474" s="3">
        <f>LEN(Data!N475)</f>
        <v>22</v>
      </c>
      <c r="C474" s="3">
        <f>LEN(Data!N474)-SEARCH("/",Data!N474)</f>
        <v>9</v>
      </c>
    </row>
    <row r="475" spans="1:3" x14ac:dyDescent="0.35">
      <c r="A475" s="3">
        <f>SEARCH("/",Data!N476)</f>
        <v>13</v>
      </c>
      <c r="B475" s="3">
        <f>LEN(Data!N476)</f>
        <v>22</v>
      </c>
      <c r="C475" s="3">
        <f>LEN(Data!N475)-SEARCH("/",Data!N475)</f>
        <v>9</v>
      </c>
    </row>
    <row r="476" spans="1:3" x14ac:dyDescent="0.35">
      <c r="A476" s="3">
        <f>SEARCH("/",Data!N477)</f>
        <v>13</v>
      </c>
      <c r="B476" s="3">
        <f>LEN(Data!N477)</f>
        <v>22</v>
      </c>
      <c r="C476" s="3">
        <f>LEN(Data!N476)-SEARCH("/",Data!N476)</f>
        <v>9</v>
      </c>
    </row>
    <row r="477" spans="1:3" x14ac:dyDescent="0.35">
      <c r="A477" s="3">
        <f>SEARCH("/",Data!N478)</f>
        <v>13</v>
      </c>
      <c r="B477" s="3">
        <f>LEN(Data!N478)</f>
        <v>22</v>
      </c>
      <c r="C477" s="3">
        <f>LEN(Data!N477)-SEARCH("/",Data!N477)</f>
        <v>9</v>
      </c>
    </row>
    <row r="478" spans="1:3" x14ac:dyDescent="0.35">
      <c r="A478" s="3">
        <f>SEARCH("/",Data!N479)</f>
        <v>13</v>
      </c>
      <c r="B478" s="3">
        <f>LEN(Data!N479)</f>
        <v>22</v>
      </c>
      <c r="C478" s="3">
        <f>LEN(Data!N478)-SEARCH("/",Data!N478)</f>
        <v>9</v>
      </c>
    </row>
    <row r="479" spans="1:3" x14ac:dyDescent="0.35">
      <c r="A479" s="3">
        <f>SEARCH("/",Data!N480)</f>
        <v>13</v>
      </c>
      <c r="B479" s="3">
        <f>LEN(Data!N480)</f>
        <v>22</v>
      </c>
      <c r="C479" s="3">
        <f>LEN(Data!N479)-SEARCH("/",Data!N479)</f>
        <v>9</v>
      </c>
    </row>
    <row r="480" spans="1:3" x14ac:dyDescent="0.35">
      <c r="A480" s="3">
        <f>SEARCH("/",Data!N481)</f>
        <v>13</v>
      </c>
      <c r="B480" s="3">
        <f>LEN(Data!N481)</f>
        <v>22</v>
      </c>
      <c r="C480" s="3">
        <f>LEN(Data!N480)-SEARCH("/",Data!N480)</f>
        <v>9</v>
      </c>
    </row>
    <row r="481" spans="1:3" x14ac:dyDescent="0.35">
      <c r="A481" s="3">
        <f>SEARCH("/",Data!N482)</f>
        <v>13</v>
      </c>
      <c r="B481" s="3">
        <f>LEN(Data!N482)</f>
        <v>22</v>
      </c>
      <c r="C481" s="3">
        <f>LEN(Data!N481)-SEARCH("/",Data!N481)</f>
        <v>9</v>
      </c>
    </row>
    <row r="482" spans="1:3" x14ac:dyDescent="0.35">
      <c r="A482" s="3">
        <f>SEARCH("/",Data!N483)</f>
        <v>13</v>
      </c>
      <c r="B482" s="3">
        <f>LEN(Data!N483)</f>
        <v>22</v>
      </c>
      <c r="C482" s="3">
        <f>LEN(Data!N482)-SEARCH("/",Data!N482)</f>
        <v>9</v>
      </c>
    </row>
    <row r="483" spans="1:3" x14ac:dyDescent="0.35">
      <c r="A483" s="3">
        <f>SEARCH("/",Data!N484)</f>
        <v>13</v>
      </c>
      <c r="B483" s="3">
        <f>LEN(Data!N484)</f>
        <v>22</v>
      </c>
      <c r="C483" s="3">
        <f>LEN(Data!N483)-SEARCH("/",Data!N483)</f>
        <v>9</v>
      </c>
    </row>
    <row r="484" spans="1:3" x14ac:dyDescent="0.35">
      <c r="A484" s="3">
        <f>SEARCH("/",Data!N485)</f>
        <v>13</v>
      </c>
      <c r="B484" s="3">
        <f>LEN(Data!N485)</f>
        <v>22</v>
      </c>
      <c r="C484" s="3">
        <f>LEN(Data!N484)-SEARCH("/",Data!N484)</f>
        <v>9</v>
      </c>
    </row>
    <row r="485" spans="1:3" x14ac:dyDescent="0.35">
      <c r="A485" s="3">
        <f>SEARCH("/",Data!N486)</f>
        <v>13</v>
      </c>
      <c r="B485" s="3">
        <f>LEN(Data!N486)</f>
        <v>22</v>
      </c>
      <c r="C485" s="3">
        <f>LEN(Data!N485)-SEARCH("/",Data!N485)</f>
        <v>9</v>
      </c>
    </row>
    <row r="486" spans="1:3" x14ac:dyDescent="0.35">
      <c r="A486" s="3">
        <f>SEARCH("/",Data!N487)</f>
        <v>13</v>
      </c>
      <c r="B486" s="3">
        <f>LEN(Data!N487)</f>
        <v>22</v>
      </c>
      <c r="C486" s="3">
        <f>LEN(Data!N486)-SEARCH("/",Data!N486)</f>
        <v>9</v>
      </c>
    </row>
    <row r="487" spans="1:3" x14ac:dyDescent="0.35">
      <c r="A487" s="3">
        <f>SEARCH("/",Data!N488)</f>
        <v>13</v>
      </c>
      <c r="B487" s="3">
        <f>LEN(Data!N488)</f>
        <v>22</v>
      </c>
      <c r="C487" s="3">
        <f>LEN(Data!N487)-SEARCH("/",Data!N487)</f>
        <v>9</v>
      </c>
    </row>
    <row r="488" spans="1:3" x14ac:dyDescent="0.35">
      <c r="A488" s="3">
        <f>SEARCH("/",Data!N489)</f>
        <v>13</v>
      </c>
      <c r="B488" s="3">
        <f>LEN(Data!N489)</f>
        <v>22</v>
      </c>
      <c r="C488" s="3">
        <f>LEN(Data!N488)-SEARCH("/",Data!N488)</f>
        <v>9</v>
      </c>
    </row>
    <row r="489" spans="1:3" x14ac:dyDescent="0.35">
      <c r="A489" s="3">
        <f>SEARCH("/",Data!N490)</f>
        <v>13</v>
      </c>
      <c r="B489" s="3">
        <f>LEN(Data!N490)</f>
        <v>22</v>
      </c>
      <c r="C489" s="3">
        <f>LEN(Data!N489)-SEARCH("/",Data!N489)</f>
        <v>9</v>
      </c>
    </row>
    <row r="490" spans="1:3" x14ac:dyDescent="0.35">
      <c r="A490" s="3">
        <f>SEARCH("/",Data!N491)</f>
        <v>13</v>
      </c>
      <c r="B490" s="3">
        <f>LEN(Data!N491)</f>
        <v>22</v>
      </c>
      <c r="C490" s="3">
        <f>LEN(Data!N490)-SEARCH("/",Data!N490)</f>
        <v>9</v>
      </c>
    </row>
    <row r="491" spans="1:3" x14ac:dyDescent="0.35">
      <c r="A491" s="3">
        <f>SEARCH("/",Data!N492)</f>
        <v>13</v>
      </c>
      <c r="B491" s="3">
        <f>LEN(Data!N492)</f>
        <v>22</v>
      </c>
      <c r="C491" s="3">
        <f>LEN(Data!N491)-SEARCH("/",Data!N491)</f>
        <v>9</v>
      </c>
    </row>
    <row r="492" spans="1:3" x14ac:dyDescent="0.35">
      <c r="A492" s="3">
        <f>SEARCH("/",Data!N493)</f>
        <v>13</v>
      </c>
      <c r="B492" s="3">
        <f>LEN(Data!N493)</f>
        <v>22</v>
      </c>
      <c r="C492" s="3">
        <f>LEN(Data!N492)-SEARCH("/",Data!N492)</f>
        <v>9</v>
      </c>
    </row>
    <row r="493" spans="1:3" x14ac:dyDescent="0.35">
      <c r="A493" s="3">
        <f>SEARCH("/",Data!N494)</f>
        <v>13</v>
      </c>
      <c r="B493" s="3">
        <f>LEN(Data!N494)</f>
        <v>22</v>
      </c>
      <c r="C493" s="3">
        <f>LEN(Data!N493)-SEARCH("/",Data!N493)</f>
        <v>9</v>
      </c>
    </row>
    <row r="494" spans="1:3" x14ac:dyDescent="0.35">
      <c r="A494" s="3">
        <f>SEARCH("/",Data!N495)</f>
        <v>13</v>
      </c>
      <c r="B494" s="3">
        <f>LEN(Data!N495)</f>
        <v>22</v>
      </c>
      <c r="C494" s="3">
        <f>LEN(Data!N494)-SEARCH("/",Data!N494)</f>
        <v>9</v>
      </c>
    </row>
    <row r="495" spans="1:3" x14ac:dyDescent="0.35">
      <c r="A495" s="3">
        <f>SEARCH("/",Data!N496)</f>
        <v>13</v>
      </c>
      <c r="B495" s="3">
        <f>LEN(Data!N496)</f>
        <v>22</v>
      </c>
      <c r="C495" s="3">
        <f>LEN(Data!N495)-SEARCH("/",Data!N495)</f>
        <v>9</v>
      </c>
    </row>
    <row r="496" spans="1:3" x14ac:dyDescent="0.35">
      <c r="A496" s="3">
        <f>SEARCH("/",Data!N497)</f>
        <v>13</v>
      </c>
      <c r="B496" s="3">
        <f>LEN(Data!N497)</f>
        <v>22</v>
      </c>
      <c r="C496" s="3">
        <f>LEN(Data!N496)-SEARCH("/",Data!N496)</f>
        <v>9</v>
      </c>
    </row>
    <row r="497" spans="1:3" x14ac:dyDescent="0.35">
      <c r="A497" s="3">
        <f>SEARCH("/",Data!N498)</f>
        <v>13</v>
      </c>
      <c r="B497" s="3">
        <f>LEN(Data!N498)</f>
        <v>22</v>
      </c>
      <c r="C497" s="3">
        <f>LEN(Data!N497)-SEARCH("/",Data!N497)</f>
        <v>9</v>
      </c>
    </row>
    <row r="498" spans="1:3" x14ac:dyDescent="0.35">
      <c r="A498" s="3">
        <f>SEARCH("/",Data!N499)</f>
        <v>13</v>
      </c>
      <c r="B498" s="3">
        <f>LEN(Data!N499)</f>
        <v>22</v>
      </c>
      <c r="C498" s="3">
        <f>LEN(Data!N498)-SEARCH("/",Data!N498)</f>
        <v>9</v>
      </c>
    </row>
    <row r="499" spans="1:3" x14ac:dyDescent="0.35">
      <c r="A499" s="3">
        <f>SEARCH("/",Data!N500)</f>
        <v>13</v>
      </c>
      <c r="B499" s="3">
        <f>LEN(Data!N500)</f>
        <v>22</v>
      </c>
      <c r="C499" s="3">
        <f>LEN(Data!N499)-SEARCH("/",Data!N499)</f>
        <v>9</v>
      </c>
    </row>
    <row r="500" spans="1:3" x14ac:dyDescent="0.35">
      <c r="A500" s="3">
        <f>SEARCH("/",Data!N501)</f>
        <v>13</v>
      </c>
      <c r="B500" s="3">
        <f>LEN(Data!N501)</f>
        <v>22</v>
      </c>
      <c r="C500" s="3">
        <f>LEN(Data!N500)-SEARCH("/",Data!N500)</f>
        <v>9</v>
      </c>
    </row>
    <row r="501" spans="1:3" x14ac:dyDescent="0.35">
      <c r="A501" s="3">
        <f>SEARCH("/",Data!N502)</f>
        <v>13</v>
      </c>
      <c r="B501" s="3">
        <f>LEN(Data!N502)</f>
        <v>22</v>
      </c>
      <c r="C501" s="3">
        <f>LEN(Data!N501)-SEARCH("/",Data!N501)</f>
        <v>9</v>
      </c>
    </row>
    <row r="502" spans="1:3" x14ac:dyDescent="0.35">
      <c r="A502" s="3">
        <f>SEARCH("/",Data!N503)</f>
        <v>13</v>
      </c>
      <c r="B502" s="3">
        <f>LEN(Data!N503)</f>
        <v>22</v>
      </c>
      <c r="C502" s="3">
        <f>LEN(Data!N502)-SEARCH("/",Data!N502)</f>
        <v>9</v>
      </c>
    </row>
    <row r="503" spans="1:3" x14ac:dyDescent="0.35">
      <c r="A503" s="3">
        <f>SEARCH("/",Data!N504)</f>
        <v>13</v>
      </c>
      <c r="B503" s="3">
        <f>LEN(Data!N504)</f>
        <v>22</v>
      </c>
      <c r="C503" s="3">
        <f>LEN(Data!N503)-SEARCH("/",Data!N503)</f>
        <v>9</v>
      </c>
    </row>
    <row r="504" spans="1:3" x14ac:dyDescent="0.35">
      <c r="A504" s="3">
        <f>SEARCH("/",Data!N505)</f>
        <v>13</v>
      </c>
      <c r="B504" s="3">
        <f>LEN(Data!N505)</f>
        <v>22</v>
      </c>
      <c r="C504" s="3">
        <f>LEN(Data!N504)-SEARCH("/",Data!N504)</f>
        <v>9</v>
      </c>
    </row>
    <row r="505" spans="1:3" x14ac:dyDescent="0.35">
      <c r="A505" s="3">
        <f>SEARCH("/",Data!N506)</f>
        <v>13</v>
      </c>
      <c r="B505" s="3">
        <f>LEN(Data!N506)</f>
        <v>22</v>
      </c>
      <c r="C505" s="3">
        <f>LEN(Data!N505)-SEARCH("/",Data!N505)</f>
        <v>9</v>
      </c>
    </row>
    <row r="506" spans="1:3" x14ac:dyDescent="0.35">
      <c r="A506" s="3">
        <f>SEARCH("/",Data!N507)</f>
        <v>13</v>
      </c>
      <c r="B506" s="3">
        <f>LEN(Data!N507)</f>
        <v>22</v>
      </c>
      <c r="C506" s="3">
        <f>LEN(Data!N506)-SEARCH("/",Data!N506)</f>
        <v>9</v>
      </c>
    </row>
    <row r="507" spans="1:3" x14ac:dyDescent="0.35">
      <c r="A507" s="3">
        <f>SEARCH("/",Data!N508)</f>
        <v>13</v>
      </c>
      <c r="B507" s="3">
        <f>LEN(Data!N508)</f>
        <v>22</v>
      </c>
      <c r="C507" s="3">
        <f>LEN(Data!N507)-SEARCH("/",Data!N507)</f>
        <v>9</v>
      </c>
    </row>
    <row r="508" spans="1:3" x14ac:dyDescent="0.35">
      <c r="A508" s="3">
        <f>SEARCH("/",Data!N509)</f>
        <v>13</v>
      </c>
      <c r="B508" s="3">
        <f>LEN(Data!N509)</f>
        <v>22</v>
      </c>
      <c r="C508" s="3">
        <f>LEN(Data!N508)-SEARCH("/",Data!N508)</f>
        <v>9</v>
      </c>
    </row>
    <row r="509" spans="1:3" x14ac:dyDescent="0.35">
      <c r="A509" s="3">
        <f>SEARCH("/",Data!N510)</f>
        <v>13</v>
      </c>
      <c r="B509" s="3">
        <f>LEN(Data!N510)</f>
        <v>22</v>
      </c>
      <c r="C509" s="3">
        <f>LEN(Data!N509)-SEARCH("/",Data!N509)</f>
        <v>9</v>
      </c>
    </row>
    <row r="510" spans="1:3" x14ac:dyDescent="0.35">
      <c r="A510" s="3">
        <f>SEARCH("/",Data!N511)</f>
        <v>13</v>
      </c>
      <c r="B510" s="3">
        <f>LEN(Data!N511)</f>
        <v>22</v>
      </c>
      <c r="C510" s="3">
        <f>LEN(Data!N510)-SEARCH("/",Data!N510)</f>
        <v>9</v>
      </c>
    </row>
    <row r="511" spans="1:3" x14ac:dyDescent="0.35">
      <c r="A511" s="3">
        <f>SEARCH("/",Data!N512)</f>
        <v>13</v>
      </c>
      <c r="B511" s="3">
        <f>LEN(Data!N512)</f>
        <v>22</v>
      </c>
      <c r="C511" s="3">
        <f>LEN(Data!N511)-SEARCH("/",Data!N511)</f>
        <v>9</v>
      </c>
    </row>
    <row r="512" spans="1:3" x14ac:dyDescent="0.35">
      <c r="A512" s="3">
        <f>SEARCH("/",Data!N513)</f>
        <v>13</v>
      </c>
      <c r="B512" s="3">
        <f>LEN(Data!N513)</f>
        <v>22</v>
      </c>
      <c r="C512" s="3">
        <f>LEN(Data!N512)-SEARCH("/",Data!N512)</f>
        <v>9</v>
      </c>
    </row>
    <row r="513" spans="1:3" x14ac:dyDescent="0.35">
      <c r="A513" s="3">
        <f>SEARCH("/",Data!N514)</f>
        <v>13</v>
      </c>
      <c r="B513" s="3">
        <f>LEN(Data!N514)</f>
        <v>22</v>
      </c>
      <c r="C513" s="3">
        <f>LEN(Data!N513)-SEARCH("/",Data!N513)</f>
        <v>9</v>
      </c>
    </row>
    <row r="514" spans="1:3" x14ac:dyDescent="0.35">
      <c r="A514" s="3">
        <f>SEARCH("/",Data!N515)</f>
        <v>13</v>
      </c>
      <c r="B514" s="3">
        <f>LEN(Data!N515)</f>
        <v>22</v>
      </c>
      <c r="C514" s="3">
        <f>LEN(Data!N514)-SEARCH("/",Data!N514)</f>
        <v>9</v>
      </c>
    </row>
    <row r="515" spans="1:3" x14ac:dyDescent="0.35">
      <c r="A515" s="3">
        <f>SEARCH("/",Data!N516)</f>
        <v>13</v>
      </c>
      <c r="B515" s="3">
        <f>LEN(Data!N516)</f>
        <v>22</v>
      </c>
      <c r="C515" s="3">
        <f>LEN(Data!N515)-SEARCH("/",Data!N515)</f>
        <v>9</v>
      </c>
    </row>
    <row r="516" spans="1:3" x14ac:dyDescent="0.35">
      <c r="A516" s="3">
        <f>SEARCH("/",Data!N517)</f>
        <v>13</v>
      </c>
      <c r="B516" s="3">
        <f>LEN(Data!N517)</f>
        <v>22</v>
      </c>
      <c r="C516" s="3">
        <f>LEN(Data!N516)-SEARCH("/",Data!N516)</f>
        <v>9</v>
      </c>
    </row>
    <row r="517" spans="1:3" x14ac:dyDescent="0.35">
      <c r="A517" s="3">
        <f>SEARCH("/",Data!N518)</f>
        <v>13</v>
      </c>
      <c r="B517" s="3">
        <f>LEN(Data!N518)</f>
        <v>22</v>
      </c>
      <c r="C517" s="3">
        <f>LEN(Data!N517)-SEARCH("/",Data!N517)</f>
        <v>9</v>
      </c>
    </row>
    <row r="518" spans="1:3" x14ac:dyDescent="0.35">
      <c r="A518" s="3">
        <f>SEARCH("/",Data!N519)</f>
        <v>13</v>
      </c>
      <c r="B518" s="3">
        <f>LEN(Data!N519)</f>
        <v>22</v>
      </c>
      <c r="C518" s="3">
        <f>LEN(Data!N518)-SEARCH("/",Data!N518)</f>
        <v>9</v>
      </c>
    </row>
    <row r="519" spans="1:3" x14ac:dyDescent="0.35">
      <c r="A519" s="3">
        <f>SEARCH("/",Data!N520)</f>
        <v>13</v>
      </c>
      <c r="B519" s="3">
        <f>LEN(Data!N520)</f>
        <v>22</v>
      </c>
      <c r="C519" s="3">
        <f>LEN(Data!N519)-SEARCH("/",Data!N519)</f>
        <v>9</v>
      </c>
    </row>
    <row r="520" spans="1:3" x14ac:dyDescent="0.35">
      <c r="A520" s="3">
        <f>SEARCH("/",Data!N521)</f>
        <v>13</v>
      </c>
      <c r="B520" s="3">
        <f>LEN(Data!N521)</f>
        <v>22</v>
      </c>
      <c r="C520" s="3">
        <f>LEN(Data!N520)-SEARCH("/",Data!N520)</f>
        <v>9</v>
      </c>
    </row>
    <row r="521" spans="1:3" x14ac:dyDescent="0.35">
      <c r="A521" s="3">
        <f>SEARCH("/",Data!N522)</f>
        <v>8</v>
      </c>
      <c r="B521" s="3">
        <f>LEN(Data!N522)</f>
        <v>13</v>
      </c>
      <c r="C521" s="3">
        <f>LEN(Data!N521)-SEARCH("/",Data!N521)</f>
        <v>9</v>
      </c>
    </row>
    <row r="522" spans="1:3" x14ac:dyDescent="0.35">
      <c r="A522" s="3">
        <f>SEARCH("/",Data!N523)</f>
        <v>8</v>
      </c>
      <c r="B522" s="3">
        <f>LEN(Data!N523)</f>
        <v>13</v>
      </c>
      <c r="C522" s="3">
        <f>LEN(Data!N522)-SEARCH("/",Data!N522)</f>
        <v>5</v>
      </c>
    </row>
    <row r="523" spans="1:3" x14ac:dyDescent="0.35">
      <c r="A523" s="3">
        <f>SEARCH("/",Data!N524)</f>
        <v>8</v>
      </c>
      <c r="B523" s="3">
        <f>LEN(Data!N524)</f>
        <v>13</v>
      </c>
      <c r="C523" s="3">
        <f>LEN(Data!N523)-SEARCH("/",Data!N523)</f>
        <v>5</v>
      </c>
    </row>
    <row r="524" spans="1:3" x14ac:dyDescent="0.35">
      <c r="A524" s="3">
        <f>SEARCH("/",Data!N525)</f>
        <v>8</v>
      </c>
      <c r="B524" s="3">
        <f>LEN(Data!N525)</f>
        <v>13</v>
      </c>
      <c r="C524" s="3">
        <f>LEN(Data!N524)-SEARCH("/",Data!N524)</f>
        <v>5</v>
      </c>
    </row>
    <row r="525" spans="1:3" x14ac:dyDescent="0.35">
      <c r="A525" s="3">
        <f>SEARCH("/",Data!N526)</f>
        <v>8</v>
      </c>
      <c r="B525" s="3">
        <f>LEN(Data!N526)</f>
        <v>13</v>
      </c>
      <c r="C525" s="3">
        <f>LEN(Data!N525)-SEARCH("/",Data!N525)</f>
        <v>5</v>
      </c>
    </row>
    <row r="526" spans="1:3" x14ac:dyDescent="0.35">
      <c r="A526" s="3">
        <f>SEARCH("/",Data!N527)</f>
        <v>8</v>
      </c>
      <c r="B526" s="3">
        <f>LEN(Data!N527)</f>
        <v>13</v>
      </c>
      <c r="C526" s="3">
        <f>LEN(Data!N526)-SEARCH("/",Data!N526)</f>
        <v>5</v>
      </c>
    </row>
    <row r="527" spans="1:3" x14ac:dyDescent="0.35">
      <c r="A527" s="3">
        <f>SEARCH("/",Data!N528)</f>
        <v>8</v>
      </c>
      <c r="B527" s="3">
        <f>LEN(Data!N528)</f>
        <v>13</v>
      </c>
      <c r="C527" s="3">
        <f>LEN(Data!N527)-SEARCH("/",Data!N527)</f>
        <v>5</v>
      </c>
    </row>
    <row r="528" spans="1:3" x14ac:dyDescent="0.35">
      <c r="A528" s="3">
        <f>SEARCH("/",Data!N529)</f>
        <v>8</v>
      </c>
      <c r="B528" s="3">
        <f>LEN(Data!N529)</f>
        <v>13</v>
      </c>
      <c r="C528" s="3">
        <f>LEN(Data!N528)-SEARCH("/",Data!N528)</f>
        <v>5</v>
      </c>
    </row>
    <row r="529" spans="1:3" x14ac:dyDescent="0.35">
      <c r="A529" s="3">
        <f>SEARCH("/",Data!N530)</f>
        <v>8</v>
      </c>
      <c r="B529" s="3">
        <f>LEN(Data!N530)</f>
        <v>13</v>
      </c>
      <c r="C529" s="3">
        <f>LEN(Data!N529)-SEARCH("/",Data!N529)</f>
        <v>5</v>
      </c>
    </row>
    <row r="530" spans="1:3" x14ac:dyDescent="0.35">
      <c r="A530" s="3">
        <f>SEARCH("/",Data!N531)</f>
        <v>8</v>
      </c>
      <c r="B530" s="3">
        <f>LEN(Data!N531)</f>
        <v>13</v>
      </c>
      <c r="C530" s="3">
        <f>LEN(Data!N530)-SEARCH("/",Data!N530)</f>
        <v>5</v>
      </c>
    </row>
    <row r="531" spans="1:3" x14ac:dyDescent="0.35">
      <c r="A531" s="3">
        <f>SEARCH("/",Data!N532)</f>
        <v>8</v>
      </c>
      <c r="B531" s="3">
        <f>LEN(Data!N532)</f>
        <v>13</v>
      </c>
      <c r="C531" s="3">
        <f>LEN(Data!N531)-SEARCH("/",Data!N531)</f>
        <v>5</v>
      </c>
    </row>
    <row r="532" spans="1:3" x14ac:dyDescent="0.35">
      <c r="A532" s="3">
        <f>SEARCH("/",Data!N533)</f>
        <v>8</v>
      </c>
      <c r="B532" s="3">
        <f>LEN(Data!N533)</f>
        <v>13</v>
      </c>
      <c r="C532" s="3">
        <f>LEN(Data!N532)-SEARCH("/",Data!N532)</f>
        <v>5</v>
      </c>
    </row>
    <row r="533" spans="1:3" x14ac:dyDescent="0.35">
      <c r="A533" s="3">
        <f>SEARCH("/",Data!N534)</f>
        <v>8</v>
      </c>
      <c r="B533" s="3">
        <f>LEN(Data!N534)</f>
        <v>13</v>
      </c>
      <c r="C533" s="3">
        <f>LEN(Data!N533)-SEARCH("/",Data!N533)</f>
        <v>5</v>
      </c>
    </row>
    <row r="534" spans="1:3" x14ac:dyDescent="0.35">
      <c r="A534" s="3">
        <f>SEARCH("/",Data!N535)</f>
        <v>8</v>
      </c>
      <c r="B534" s="3">
        <f>LEN(Data!N535)</f>
        <v>13</v>
      </c>
      <c r="C534" s="3">
        <f>LEN(Data!N534)-SEARCH("/",Data!N534)</f>
        <v>5</v>
      </c>
    </row>
    <row r="535" spans="1:3" x14ac:dyDescent="0.35">
      <c r="A535" s="3">
        <f>SEARCH("/",Data!N536)</f>
        <v>8</v>
      </c>
      <c r="B535" s="3">
        <f>LEN(Data!N536)</f>
        <v>13</v>
      </c>
      <c r="C535" s="3">
        <f>LEN(Data!N535)-SEARCH("/",Data!N535)</f>
        <v>5</v>
      </c>
    </row>
    <row r="536" spans="1:3" x14ac:dyDescent="0.35">
      <c r="A536" s="3">
        <f>SEARCH("/",Data!N537)</f>
        <v>8</v>
      </c>
      <c r="B536" s="3">
        <f>LEN(Data!N537)</f>
        <v>13</v>
      </c>
      <c r="C536" s="3">
        <f>LEN(Data!N536)-SEARCH("/",Data!N536)</f>
        <v>5</v>
      </c>
    </row>
    <row r="537" spans="1:3" x14ac:dyDescent="0.35">
      <c r="A537" s="3">
        <f>SEARCH("/",Data!N538)</f>
        <v>8</v>
      </c>
      <c r="B537" s="3">
        <f>LEN(Data!N538)</f>
        <v>13</v>
      </c>
      <c r="C537" s="3">
        <f>LEN(Data!N537)-SEARCH("/",Data!N537)</f>
        <v>5</v>
      </c>
    </row>
    <row r="538" spans="1:3" x14ac:dyDescent="0.35">
      <c r="A538" s="3">
        <f>SEARCH("/",Data!N539)</f>
        <v>8</v>
      </c>
      <c r="B538" s="3">
        <f>LEN(Data!N539)</f>
        <v>13</v>
      </c>
      <c r="C538" s="3">
        <f>LEN(Data!N538)-SEARCH("/",Data!N538)</f>
        <v>5</v>
      </c>
    </row>
    <row r="539" spans="1:3" x14ac:dyDescent="0.35">
      <c r="A539" s="3">
        <f>SEARCH("/",Data!N540)</f>
        <v>8</v>
      </c>
      <c r="B539" s="3">
        <f>LEN(Data!N540)</f>
        <v>13</v>
      </c>
      <c r="C539" s="3">
        <f>LEN(Data!N539)-SEARCH("/",Data!N539)</f>
        <v>5</v>
      </c>
    </row>
    <row r="540" spans="1:3" x14ac:dyDescent="0.35">
      <c r="A540" s="3">
        <f>SEARCH("/",Data!N541)</f>
        <v>8</v>
      </c>
      <c r="B540" s="3">
        <f>LEN(Data!N541)</f>
        <v>13</v>
      </c>
      <c r="C540" s="3">
        <f>LEN(Data!N540)-SEARCH("/",Data!N540)</f>
        <v>5</v>
      </c>
    </row>
    <row r="541" spans="1:3" x14ac:dyDescent="0.35">
      <c r="A541" s="3">
        <f>SEARCH("/",Data!N542)</f>
        <v>11</v>
      </c>
      <c r="B541" s="3">
        <f>LEN(Data!N542)</f>
        <v>14</v>
      </c>
      <c r="C541" s="3">
        <f>LEN(Data!N541)-SEARCH("/",Data!N541)</f>
        <v>5</v>
      </c>
    </row>
    <row r="542" spans="1:3" x14ac:dyDescent="0.35">
      <c r="A542" s="3">
        <f>SEARCH("/",Data!N543)</f>
        <v>11</v>
      </c>
      <c r="B542" s="3">
        <f>LEN(Data!N543)</f>
        <v>14</v>
      </c>
      <c r="C542" s="3">
        <f>LEN(Data!N542)-SEARCH("/",Data!N542)</f>
        <v>3</v>
      </c>
    </row>
    <row r="543" spans="1:3" x14ac:dyDescent="0.35">
      <c r="A543" s="3">
        <f>SEARCH("/",Data!N544)</f>
        <v>11</v>
      </c>
      <c r="B543" s="3">
        <f>LEN(Data!N544)</f>
        <v>14</v>
      </c>
      <c r="C543" s="3">
        <f>LEN(Data!N543)-SEARCH("/",Data!N543)</f>
        <v>3</v>
      </c>
    </row>
    <row r="544" spans="1:3" x14ac:dyDescent="0.35">
      <c r="A544" s="3">
        <f>SEARCH("/",Data!N545)</f>
        <v>11</v>
      </c>
      <c r="B544" s="3">
        <f>LEN(Data!N545)</f>
        <v>14</v>
      </c>
      <c r="C544" s="3">
        <f>LEN(Data!N544)-SEARCH("/",Data!N544)</f>
        <v>3</v>
      </c>
    </row>
    <row r="545" spans="1:3" x14ac:dyDescent="0.35">
      <c r="A545" s="3">
        <f>SEARCH("/",Data!N546)</f>
        <v>11</v>
      </c>
      <c r="B545" s="3">
        <f>LEN(Data!N546)</f>
        <v>14</v>
      </c>
      <c r="C545" s="3">
        <f>LEN(Data!N545)-SEARCH("/",Data!N545)</f>
        <v>3</v>
      </c>
    </row>
    <row r="546" spans="1:3" x14ac:dyDescent="0.35">
      <c r="A546" s="3">
        <f>SEARCH("/",Data!N547)</f>
        <v>11</v>
      </c>
      <c r="B546" s="3">
        <f>LEN(Data!N547)</f>
        <v>14</v>
      </c>
      <c r="C546" s="3">
        <f>LEN(Data!N546)-SEARCH("/",Data!N546)</f>
        <v>3</v>
      </c>
    </row>
    <row r="547" spans="1:3" x14ac:dyDescent="0.35">
      <c r="A547" s="3">
        <f>SEARCH("/",Data!N548)</f>
        <v>11</v>
      </c>
      <c r="B547" s="3">
        <f>LEN(Data!N548)</f>
        <v>14</v>
      </c>
      <c r="C547" s="3">
        <f>LEN(Data!N547)-SEARCH("/",Data!N547)</f>
        <v>3</v>
      </c>
    </row>
    <row r="548" spans="1:3" x14ac:dyDescent="0.35">
      <c r="A548" s="3">
        <f>SEARCH("/",Data!N549)</f>
        <v>11</v>
      </c>
      <c r="B548" s="3">
        <f>LEN(Data!N549)</f>
        <v>14</v>
      </c>
      <c r="C548" s="3">
        <f>LEN(Data!N548)-SEARCH("/",Data!N548)</f>
        <v>3</v>
      </c>
    </row>
    <row r="549" spans="1:3" x14ac:dyDescent="0.35">
      <c r="A549" s="3">
        <f>SEARCH("/",Data!N550)</f>
        <v>11</v>
      </c>
      <c r="B549" s="3">
        <f>LEN(Data!N550)</f>
        <v>14</v>
      </c>
      <c r="C549" s="3">
        <f>LEN(Data!N549)-SEARCH("/",Data!N549)</f>
        <v>3</v>
      </c>
    </row>
    <row r="550" spans="1:3" x14ac:dyDescent="0.35">
      <c r="A550" s="3">
        <f>SEARCH("/",Data!N551)</f>
        <v>11</v>
      </c>
      <c r="B550" s="3">
        <f>LEN(Data!N551)</f>
        <v>14</v>
      </c>
      <c r="C550" s="3">
        <f>LEN(Data!N550)-SEARCH("/",Data!N550)</f>
        <v>3</v>
      </c>
    </row>
    <row r="551" spans="1:3" x14ac:dyDescent="0.35">
      <c r="A551" s="3">
        <f>SEARCH("/",Data!N552)</f>
        <v>11</v>
      </c>
      <c r="B551" s="3">
        <f>LEN(Data!N552)</f>
        <v>14</v>
      </c>
      <c r="C551" s="3">
        <f>LEN(Data!N551)-SEARCH("/",Data!N551)</f>
        <v>3</v>
      </c>
    </row>
    <row r="552" spans="1:3" x14ac:dyDescent="0.35">
      <c r="A552" s="3">
        <f>SEARCH("/",Data!N553)</f>
        <v>11</v>
      </c>
      <c r="B552" s="3">
        <f>LEN(Data!N553)</f>
        <v>14</v>
      </c>
      <c r="C552" s="3">
        <f>LEN(Data!N552)-SEARCH("/",Data!N552)</f>
        <v>3</v>
      </c>
    </row>
    <row r="553" spans="1:3" x14ac:dyDescent="0.35">
      <c r="A553" s="3">
        <f>SEARCH("/",Data!N554)</f>
        <v>11</v>
      </c>
      <c r="B553" s="3">
        <f>LEN(Data!N554)</f>
        <v>14</v>
      </c>
      <c r="C553" s="3">
        <f>LEN(Data!N553)-SEARCH("/",Data!N553)</f>
        <v>3</v>
      </c>
    </row>
    <row r="554" spans="1:3" x14ac:dyDescent="0.35">
      <c r="A554" s="3">
        <f>SEARCH("/",Data!N555)</f>
        <v>11</v>
      </c>
      <c r="B554" s="3">
        <f>LEN(Data!N555)</f>
        <v>14</v>
      </c>
      <c r="C554" s="3">
        <f>LEN(Data!N554)-SEARCH("/",Data!N554)</f>
        <v>3</v>
      </c>
    </row>
    <row r="555" spans="1:3" x14ac:dyDescent="0.35">
      <c r="A555" s="3">
        <f>SEARCH("/",Data!N556)</f>
        <v>11</v>
      </c>
      <c r="B555" s="3">
        <f>LEN(Data!N556)</f>
        <v>14</v>
      </c>
      <c r="C555" s="3">
        <f>LEN(Data!N555)-SEARCH("/",Data!N555)</f>
        <v>3</v>
      </c>
    </row>
    <row r="556" spans="1:3" x14ac:dyDescent="0.35">
      <c r="A556" s="3">
        <f>SEARCH("/",Data!N557)</f>
        <v>11</v>
      </c>
      <c r="B556" s="3">
        <f>LEN(Data!N557)</f>
        <v>14</v>
      </c>
      <c r="C556" s="3">
        <f>LEN(Data!N556)-SEARCH("/",Data!N556)</f>
        <v>3</v>
      </c>
    </row>
    <row r="557" spans="1:3" x14ac:dyDescent="0.35">
      <c r="A557" s="3">
        <f>SEARCH("/",Data!N558)</f>
        <v>11</v>
      </c>
      <c r="B557" s="3">
        <f>LEN(Data!N558)</f>
        <v>14</v>
      </c>
      <c r="C557" s="3">
        <f>LEN(Data!N557)-SEARCH("/",Data!N557)</f>
        <v>3</v>
      </c>
    </row>
    <row r="558" spans="1:3" x14ac:dyDescent="0.35">
      <c r="A558" s="3">
        <f>SEARCH("/",Data!N559)</f>
        <v>11</v>
      </c>
      <c r="B558" s="3">
        <f>LEN(Data!N559)</f>
        <v>14</v>
      </c>
      <c r="C558" s="3">
        <f>LEN(Data!N558)-SEARCH("/",Data!N558)</f>
        <v>3</v>
      </c>
    </row>
    <row r="559" spans="1:3" x14ac:dyDescent="0.35">
      <c r="A559" s="3">
        <f>SEARCH("/",Data!N560)</f>
        <v>11</v>
      </c>
      <c r="B559" s="3">
        <f>LEN(Data!N560)</f>
        <v>14</v>
      </c>
      <c r="C559" s="3">
        <f>LEN(Data!N559)-SEARCH("/",Data!N559)</f>
        <v>3</v>
      </c>
    </row>
    <row r="560" spans="1:3" x14ac:dyDescent="0.35">
      <c r="A560" s="3">
        <f>SEARCH("/",Data!N561)</f>
        <v>11</v>
      </c>
      <c r="B560" s="3">
        <f>LEN(Data!N561)</f>
        <v>14</v>
      </c>
      <c r="C560" s="3">
        <f>LEN(Data!N560)-SEARCH("/",Data!N560)</f>
        <v>3</v>
      </c>
    </row>
    <row r="561" spans="1:3" x14ac:dyDescent="0.35">
      <c r="A561" s="3">
        <f>SEARCH("/",Data!N562)</f>
        <v>11</v>
      </c>
      <c r="B561" s="3">
        <f>LEN(Data!N562)</f>
        <v>14</v>
      </c>
      <c r="C561" s="3">
        <f>LEN(Data!N561)-SEARCH("/",Data!N561)</f>
        <v>3</v>
      </c>
    </row>
    <row r="562" spans="1:3" x14ac:dyDescent="0.35">
      <c r="A562" s="3">
        <f>SEARCH("/",Data!N563)</f>
        <v>11</v>
      </c>
      <c r="B562" s="3">
        <f>LEN(Data!N563)</f>
        <v>14</v>
      </c>
      <c r="C562" s="3">
        <f>LEN(Data!N562)-SEARCH("/",Data!N562)</f>
        <v>3</v>
      </c>
    </row>
    <row r="563" spans="1:3" x14ac:dyDescent="0.35">
      <c r="A563" s="3">
        <f>SEARCH("/",Data!N564)</f>
        <v>11</v>
      </c>
      <c r="B563" s="3">
        <f>LEN(Data!N564)</f>
        <v>14</v>
      </c>
      <c r="C563" s="3">
        <f>LEN(Data!N563)-SEARCH("/",Data!N563)</f>
        <v>3</v>
      </c>
    </row>
    <row r="564" spans="1:3" x14ac:dyDescent="0.35">
      <c r="A564" s="3">
        <f>SEARCH("/",Data!N565)</f>
        <v>11</v>
      </c>
      <c r="B564" s="3">
        <f>LEN(Data!N565)</f>
        <v>14</v>
      </c>
      <c r="C564" s="3">
        <f>LEN(Data!N564)-SEARCH("/",Data!N564)</f>
        <v>3</v>
      </c>
    </row>
    <row r="565" spans="1:3" x14ac:dyDescent="0.35">
      <c r="A565" s="3">
        <f>SEARCH("/",Data!N566)</f>
        <v>11</v>
      </c>
      <c r="B565" s="3">
        <f>LEN(Data!N566)</f>
        <v>14</v>
      </c>
      <c r="C565" s="3">
        <f>LEN(Data!N565)-SEARCH("/",Data!N565)</f>
        <v>3</v>
      </c>
    </row>
    <row r="566" spans="1:3" x14ac:dyDescent="0.35">
      <c r="A566" s="3">
        <f>SEARCH("/",Data!N567)</f>
        <v>11</v>
      </c>
      <c r="B566" s="3">
        <f>LEN(Data!N567)</f>
        <v>14</v>
      </c>
      <c r="C566" s="3">
        <f>LEN(Data!N566)-SEARCH("/",Data!N566)</f>
        <v>3</v>
      </c>
    </row>
    <row r="567" spans="1:3" x14ac:dyDescent="0.35">
      <c r="A567" s="3">
        <f>SEARCH("/",Data!N568)</f>
        <v>11</v>
      </c>
      <c r="B567" s="3">
        <f>LEN(Data!N568)</f>
        <v>14</v>
      </c>
      <c r="C567" s="3">
        <f>LEN(Data!N567)-SEARCH("/",Data!N567)</f>
        <v>3</v>
      </c>
    </row>
    <row r="568" spans="1:3" x14ac:dyDescent="0.35">
      <c r="A568" s="3">
        <f>SEARCH("/",Data!N569)</f>
        <v>11</v>
      </c>
      <c r="B568" s="3">
        <f>LEN(Data!N569)</f>
        <v>14</v>
      </c>
      <c r="C568" s="3">
        <f>LEN(Data!N568)-SEARCH("/",Data!N568)</f>
        <v>3</v>
      </c>
    </row>
    <row r="569" spans="1:3" x14ac:dyDescent="0.35">
      <c r="A569" s="3">
        <f>SEARCH("/",Data!N570)</f>
        <v>11</v>
      </c>
      <c r="B569" s="3">
        <f>LEN(Data!N570)</f>
        <v>14</v>
      </c>
      <c r="C569" s="3">
        <f>LEN(Data!N569)-SEARCH("/",Data!N569)</f>
        <v>3</v>
      </c>
    </row>
    <row r="570" spans="1:3" x14ac:dyDescent="0.35">
      <c r="A570" s="3">
        <f>SEARCH("/",Data!N571)</f>
        <v>11</v>
      </c>
      <c r="B570" s="3">
        <f>LEN(Data!N571)</f>
        <v>14</v>
      </c>
      <c r="C570" s="3">
        <f>LEN(Data!N570)-SEARCH("/",Data!N570)</f>
        <v>3</v>
      </c>
    </row>
    <row r="571" spans="1:3" x14ac:dyDescent="0.35">
      <c r="A571" s="3">
        <f>SEARCH("/",Data!N572)</f>
        <v>11</v>
      </c>
      <c r="B571" s="3">
        <f>LEN(Data!N572)</f>
        <v>14</v>
      </c>
      <c r="C571" s="3">
        <f>LEN(Data!N571)-SEARCH("/",Data!N571)</f>
        <v>3</v>
      </c>
    </row>
    <row r="572" spans="1:3" x14ac:dyDescent="0.35">
      <c r="A572" s="3">
        <f>SEARCH("/",Data!N573)</f>
        <v>11</v>
      </c>
      <c r="B572" s="3">
        <f>LEN(Data!N573)</f>
        <v>14</v>
      </c>
      <c r="C572" s="3">
        <f>LEN(Data!N572)-SEARCH("/",Data!N572)</f>
        <v>3</v>
      </c>
    </row>
    <row r="573" spans="1:3" x14ac:dyDescent="0.35">
      <c r="A573" s="3">
        <f>SEARCH("/",Data!N574)</f>
        <v>11</v>
      </c>
      <c r="B573" s="3">
        <f>LEN(Data!N574)</f>
        <v>14</v>
      </c>
      <c r="C573" s="3">
        <f>LEN(Data!N573)-SEARCH("/",Data!N573)</f>
        <v>3</v>
      </c>
    </row>
    <row r="574" spans="1:3" x14ac:dyDescent="0.35">
      <c r="A574" s="3">
        <f>SEARCH("/",Data!N575)</f>
        <v>11</v>
      </c>
      <c r="B574" s="3">
        <f>LEN(Data!N575)</f>
        <v>14</v>
      </c>
      <c r="C574" s="3">
        <f>LEN(Data!N574)-SEARCH("/",Data!N574)</f>
        <v>3</v>
      </c>
    </row>
    <row r="575" spans="1:3" x14ac:dyDescent="0.35">
      <c r="A575" s="3">
        <f>SEARCH("/",Data!N576)</f>
        <v>11</v>
      </c>
      <c r="B575" s="3">
        <f>LEN(Data!N576)</f>
        <v>14</v>
      </c>
      <c r="C575" s="3">
        <f>LEN(Data!N575)-SEARCH("/",Data!N575)</f>
        <v>3</v>
      </c>
    </row>
    <row r="576" spans="1:3" x14ac:dyDescent="0.35">
      <c r="A576" s="3">
        <f>SEARCH("/",Data!N577)</f>
        <v>11</v>
      </c>
      <c r="B576" s="3">
        <f>LEN(Data!N577)</f>
        <v>14</v>
      </c>
      <c r="C576" s="3">
        <f>LEN(Data!N576)-SEARCH("/",Data!N576)</f>
        <v>3</v>
      </c>
    </row>
    <row r="577" spans="1:3" x14ac:dyDescent="0.35">
      <c r="A577" s="3">
        <f>SEARCH("/",Data!N578)</f>
        <v>11</v>
      </c>
      <c r="B577" s="3">
        <f>LEN(Data!N578)</f>
        <v>14</v>
      </c>
      <c r="C577" s="3">
        <f>LEN(Data!N577)-SEARCH("/",Data!N577)</f>
        <v>3</v>
      </c>
    </row>
    <row r="578" spans="1:3" x14ac:dyDescent="0.35">
      <c r="A578" s="3">
        <f>SEARCH("/",Data!N579)</f>
        <v>11</v>
      </c>
      <c r="B578" s="3">
        <f>LEN(Data!N579)</f>
        <v>14</v>
      </c>
      <c r="C578" s="3">
        <f>LEN(Data!N578)-SEARCH("/",Data!N578)</f>
        <v>3</v>
      </c>
    </row>
    <row r="579" spans="1:3" x14ac:dyDescent="0.35">
      <c r="A579" s="3">
        <f>SEARCH("/",Data!N580)</f>
        <v>11</v>
      </c>
      <c r="B579" s="3">
        <f>LEN(Data!N580)</f>
        <v>14</v>
      </c>
      <c r="C579" s="3">
        <f>LEN(Data!N579)-SEARCH("/",Data!N579)</f>
        <v>3</v>
      </c>
    </row>
    <row r="580" spans="1:3" x14ac:dyDescent="0.35">
      <c r="A580" s="3">
        <f>SEARCH("/",Data!N581)</f>
        <v>11</v>
      </c>
      <c r="B580" s="3">
        <f>LEN(Data!N581)</f>
        <v>14</v>
      </c>
      <c r="C580" s="3">
        <f>LEN(Data!N580)-SEARCH("/",Data!N580)</f>
        <v>3</v>
      </c>
    </row>
    <row r="581" spans="1:3" x14ac:dyDescent="0.35">
      <c r="A581" s="3">
        <f>SEARCH("/",Data!N582)</f>
        <v>11</v>
      </c>
      <c r="B581" s="3">
        <f>LEN(Data!N582)</f>
        <v>14</v>
      </c>
      <c r="C581" s="3">
        <f>LEN(Data!N581)-SEARCH("/",Data!N581)</f>
        <v>3</v>
      </c>
    </row>
    <row r="582" spans="1:3" x14ac:dyDescent="0.35">
      <c r="A582" s="3">
        <f>SEARCH("/",Data!N583)</f>
        <v>11</v>
      </c>
      <c r="B582" s="3">
        <f>LEN(Data!N583)</f>
        <v>14</v>
      </c>
      <c r="C582" s="3">
        <f>LEN(Data!N582)-SEARCH("/",Data!N582)</f>
        <v>3</v>
      </c>
    </row>
    <row r="583" spans="1:3" x14ac:dyDescent="0.35">
      <c r="A583" s="3">
        <f>SEARCH("/",Data!N584)</f>
        <v>11</v>
      </c>
      <c r="B583" s="3">
        <f>LEN(Data!N584)</f>
        <v>14</v>
      </c>
      <c r="C583" s="3">
        <f>LEN(Data!N583)-SEARCH("/",Data!N583)</f>
        <v>3</v>
      </c>
    </row>
    <row r="584" spans="1:3" x14ac:dyDescent="0.35">
      <c r="A584" s="3">
        <f>SEARCH("/",Data!N585)</f>
        <v>11</v>
      </c>
      <c r="B584" s="3">
        <f>LEN(Data!N585)</f>
        <v>14</v>
      </c>
      <c r="C584" s="3">
        <f>LEN(Data!N584)-SEARCH("/",Data!N584)</f>
        <v>3</v>
      </c>
    </row>
    <row r="585" spans="1:3" x14ac:dyDescent="0.35">
      <c r="A585" s="3">
        <f>SEARCH("/",Data!N586)</f>
        <v>11</v>
      </c>
      <c r="B585" s="3">
        <f>LEN(Data!N586)</f>
        <v>14</v>
      </c>
      <c r="C585" s="3">
        <f>LEN(Data!N585)-SEARCH("/",Data!N585)</f>
        <v>3</v>
      </c>
    </row>
    <row r="586" spans="1:3" x14ac:dyDescent="0.35">
      <c r="A586" s="3">
        <f>SEARCH("/",Data!N587)</f>
        <v>11</v>
      </c>
      <c r="B586" s="3">
        <f>LEN(Data!N587)</f>
        <v>14</v>
      </c>
      <c r="C586" s="3">
        <f>LEN(Data!N586)-SEARCH("/",Data!N586)</f>
        <v>3</v>
      </c>
    </row>
    <row r="587" spans="1:3" x14ac:dyDescent="0.35">
      <c r="A587" s="3">
        <f>SEARCH("/",Data!N588)</f>
        <v>11</v>
      </c>
      <c r="B587" s="3">
        <f>LEN(Data!N588)</f>
        <v>14</v>
      </c>
      <c r="C587" s="3">
        <f>LEN(Data!N587)-SEARCH("/",Data!N587)</f>
        <v>3</v>
      </c>
    </row>
    <row r="588" spans="1:3" x14ac:dyDescent="0.35">
      <c r="A588" s="3">
        <f>SEARCH("/",Data!N589)</f>
        <v>11</v>
      </c>
      <c r="B588" s="3">
        <f>LEN(Data!N589)</f>
        <v>14</v>
      </c>
      <c r="C588" s="3">
        <f>LEN(Data!N588)-SEARCH("/",Data!N588)</f>
        <v>3</v>
      </c>
    </row>
    <row r="589" spans="1:3" x14ac:dyDescent="0.35">
      <c r="A589" s="3">
        <f>SEARCH("/",Data!N590)</f>
        <v>11</v>
      </c>
      <c r="B589" s="3">
        <f>LEN(Data!N590)</f>
        <v>14</v>
      </c>
      <c r="C589" s="3">
        <f>LEN(Data!N589)-SEARCH("/",Data!N589)</f>
        <v>3</v>
      </c>
    </row>
    <row r="590" spans="1:3" x14ac:dyDescent="0.35">
      <c r="A590" s="3">
        <f>SEARCH("/",Data!N591)</f>
        <v>11</v>
      </c>
      <c r="B590" s="3">
        <f>LEN(Data!N591)</f>
        <v>14</v>
      </c>
      <c r="C590" s="3">
        <f>LEN(Data!N590)-SEARCH("/",Data!N590)</f>
        <v>3</v>
      </c>
    </row>
    <row r="591" spans="1:3" x14ac:dyDescent="0.35">
      <c r="A591" s="3">
        <f>SEARCH("/",Data!N592)</f>
        <v>11</v>
      </c>
      <c r="B591" s="3">
        <f>LEN(Data!N592)</f>
        <v>14</v>
      </c>
      <c r="C591" s="3">
        <f>LEN(Data!N591)-SEARCH("/",Data!N591)</f>
        <v>3</v>
      </c>
    </row>
    <row r="592" spans="1:3" x14ac:dyDescent="0.35">
      <c r="A592" s="3">
        <f>SEARCH("/",Data!N593)</f>
        <v>11</v>
      </c>
      <c r="B592" s="3">
        <f>LEN(Data!N593)</f>
        <v>14</v>
      </c>
      <c r="C592" s="3">
        <f>LEN(Data!N592)-SEARCH("/",Data!N592)</f>
        <v>3</v>
      </c>
    </row>
    <row r="593" spans="1:3" x14ac:dyDescent="0.35">
      <c r="A593" s="3">
        <f>SEARCH("/",Data!N594)</f>
        <v>11</v>
      </c>
      <c r="B593" s="3">
        <f>LEN(Data!N594)</f>
        <v>14</v>
      </c>
      <c r="C593" s="3">
        <f>LEN(Data!N593)-SEARCH("/",Data!N593)</f>
        <v>3</v>
      </c>
    </row>
    <row r="594" spans="1:3" x14ac:dyDescent="0.35">
      <c r="A594" s="3">
        <f>SEARCH("/",Data!N595)</f>
        <v>11</v>
      </c>
      <c r="B594" s="3">
        <f>LEN(Data!N595)</f>
        <v>14</v>
      </c>
      <c r="C594" s="3">
        <f>LEN(Data!N594)-SEARCH("/",Data!N594)</f>
        <v>3</v>
      </c>
    </row>
    <row r="595" spans="1:3" x14ac:dyDescent="0.35">
      <c r="A595" s="3">
        <f>SEARCH("/",Data!N596)</f>
        <v>11</v>
      </c>
      <c r="B595" s="3">
        <f>LEN(Data!N596)</f>
        <v>14</v>
      </c>
      <c r="C595" s="3">
        <f>LEN(Data!N595)-SEARCH("/",Data!N595)</f>
        <v>3</v>
      </c>
    </row>
    <row r="596" spans="1:3" x14ac:dyDescent="0.35">
      <c r="A596" s="3">
        <f>SEARCH("/",Data!N597)</f>
        <v>11</v>
      </c>
      <c r="B596" s="3">
        <f>LEN(Data!N597)</f>
        <v>14</v>
      </c>
      <c r="C596" s="3">
        <f>LEN(Data!N596)-SEARCH("/",Data!N596)</f>
        <v>3</v>
      </c>
    </row>
    <row r="597" spans="1:3" x14ac:dyDescent="0.35">
      <c r="A597" s="3">
        <f>SEARCH("/",Data!N598)</f>
        <v>11</v>
      </c>
      <c r="B597" s="3">
        <f>LEN(Data!N598)</f>
        <v>14</v>
      </c>
      <c r="C597" s="3">
        <f>LEN(Data!N597)-SEARCH("/",Data!N597)</f>
        <v>3</v>
      </c>
    </row>
    <row r="598" spans="1:3" x14ac:dyDescent="0.35">
      <c r="A598" s="3">
        <f>SEARCH("/",Data!N599)</f>
        <v>11</v>
      </c>
      <c r="B598" s="3">
        <f>LEN(Data!N599)</f>
        <v>14</v>
      </c>
      <c r="C598" s="3">
        <f>LEN(Data!N598)-SEARCH("/",Data!N598)</f>
        <v>3</v>
      </c>
    </row>
    <row r="599" spans="1:3" x14ac:dyDescent="0.35">
      <c r="A599" s="3">
        <f>SEARCH("/",Data!N600)</f>
        <v>11</v>
      </c>
      <c r="B599" s="3">
        <f>LEN(Data!N600)</f>
        <v>14</v>
      </c>
      <c r="C599" s="3">
        <f>LEN(Data!N599)-SEARCH("/",Data!N599)</f>
        <v>3</v>
      </c>
    </row>
    <row r="600" spans="1:3" x14ac:dyDescent="0.35">
      <c r="A600" s="3">
        <f>SEARCH("/",Data!N601)</f>
        <v>11</v>
      </c>
      <c r="B600" s="3">
        <f>LEN(Data!N601)</f>
        <v>14</v>
      </c>
      <c r="C600" s="3">
        <f>LEN(Data!N600)-SEARCH("/",Data!N600)</f>
        <v>3</v>
      </c>
    </row>
    <row r="601" spans="1:3" x14ac:dyDescent="0.35">
      <c r="A601" s="3">
        <f>SEARCH("/",Data!N602)</f>
        <v>11</v>
      </c>
      <c r="B601" s="3">
        <f>LEN(Data!N602)</f>
        <v>14</v>
      </c>
      <c r="C601" s="3">
        <f>LEN(Data!N601)-SEARCH("/",Data!N601)</f>
        <v>3</v>
      </c>
    </row>
    <row r="602" spans="1:3" x14ac:dyDescent="0.35">
      <c r="A602" s="3">
        <f>SEARCH("/",Data!N603)</f>
        <v>11</v>
      </c>
      <c r="B602" s="3">
        <f>LEN(Data!N603)</f>
        <v>14</v>
      </c>
      <c r="C602" s="3">
        <f>LEN(Data!N602)-SEARCH("/",Data!N602)</f>
        <v>3</v>
      </c>
    </row>
    <row r="603" spans="1:3" x14ac:dyDescent="0.35">
      <c r="A603" s="3">
        <f>SEARCH("/",Data!N604)</f>
        <v>11</v>
      </c>
      <c r="B603" s="3">
        <f>LEN(Data!N604)</f>
        <v>14</v>
      </c>
      <c r="C603" s="3">
        <f>LEN(Data!N603)-SEARCH("/",Data!N603)</f>
        <v>3</v>
      </c>
    </row>
    <row r="604" spans="1:3" x14ac:dyDescent="0.35">
      <c r="A604" s="3">
        <f>SEARCH("/",Data!N605)</f>
        <v>11</v>
      </c>
      <c r="B604" s="3">
        <f>LEN(Data!N605)</f>
        <v>14</v>
      </c>
      <c r="C604" s="3">
        <f>LEN(Data!N604)-SEARCH("/",Data!N604)</f>
        <v>3</v>
      </c>
    </row>
    <row r="605" spans="1:3" x14ac:dyDescent="0.35">
      <c r="A605" s="3">
        <f>SEARCH("/",Data!N606)</f>
        <v>11</v>
      </c>
      <c r="B605" s="3">
        <f>LEN(Data!N606)</f>
        <v>14</v>
      </c>
      <c r="C605" s="3">
        <f>LEN(Data!N605)-SEARCH("/",Data!N605)</f>
        <v>3</v>
      </c>
    </row>
    <row r="606" spans="1:3" x14ac:dyDescent="0.35">
      <c r="A606" s="3">
        <f>SEARCH("/",Data!N607)</f>
        <v>11</v>
      </c>
      <c r="B606" s="3">
        <f>LEN(Data!N607)</f>
        <v>14</v>
      </c>
      <c r="C606" s="3">
        <f>LEN(Data!N606)-SEARCH("/",Data!N606)</f>
        <v>3</v>
      </c>
    </row>
    <row r="607" spans="1:3" x14ac:dyDescent="0.35">
      <c r="A607" s="3">
        <f>SEARCH("/",Data!N608)</f>
        <v>11</v>
      </c>
      <c r="B607" s="3">
        <f>LEN(Data!N608)</f>
        <v>14</v>
      </c>
      <c r="C607" s="3">
        <f>LEN(Data!N607)-SEARCH("/",Data!N607)</f>
        <v>3</v>
      </c>
    </row>
    <row r="608" spans="1:3" x14ac:dyDescent="0.35">
      <c r="A608" s="3">
        <f>SEARCH("/",Data!N609)</f>
        <v>11</v>
      </c>
      <c r="B608" s="3">
        <f>LEN(Data!N609)</f>
        <v>14</v>
      </c>
      <c r="C608" s="3">
        <f>LEN(Data!N608)-SEARCH("/",Data!N608)</f>
        <v>3</v>
      </c>
    </row>
    <row r="609" spans="1:3" x14ac:dyDescent="0.35">
      <c r="A609" s="3">
        <f>SEARCH("/",Data!N610)</f>
        <v>11</v>
      </c>
      <c r="B609" s="3">
        <f>LEN(Data!N610)</f>
        <v>14</v>
      </c>
      <c r="C609" s="3">
        <f>LEN(Data!N609)-SEARCH("/",Data!N609)</f>
        <v>3</v>
      </c>
    </row>
    <row r="610" spans="1:3" x14ac:dyDescent="0.35">
      <c r="A610" s="3">
        <f>SEARCH("/",Data!N611)</f>
        <v>11</v>
      </c>
      <c r="B610" s="3">
        <f>LEN(Data!N611)</f>
        <v>14</v>
      </c>
      <c r="C610" s="3">
        <f>LEN(Data!N610)-SEARCH("/",Data!N610)</f>
        <v>3</v>
      </c>
    </row>
    <row r="611" spans="1:3" x14ac:dyDescent="0.35">
      <c r="A611" s="3">
        <f>SEARCH("/",Data!N612)</f>
        <v>11</v>
      </c>
      <c r="B611" s="3">
        <f>LEN(Data!N612)</f>
        <v>14</v>
      </c>
      <c r="C611" s="3">
        <f>LEN(Data!N611)-SEARCH("/",Data!N611)</f>
        <v>3</v>
      </c>
    </row>
    <row r="612" spans="1:3" x14ac:dyDescent="0.35">
      <c r="A612" s="3">
        <f>SEARCH("/",Data!N613)</f>
        <v>11</v>
      </c>
      <c r="B612" s="3">
        <f>LEN(Data!N613)</f>
        <v>14</v>
      </c>
      <c r="C612" s="3">
        <f>LEN(Data!N612)-SEARCH("/",Data!N612)</f>
        <v>3</v>
      </c>
    </row>
    <row r="613" spans="1:3" x14ac:dyDescent="0.35">
      <c r="A613" s="3">
        <f>SEARCH("/",Data!N614)</f>
        <v>11</v>
      </c>
      <c r="B613" s="3">
        <f>LEN(Data!N614)</f>
        <v>14</v>
      </c>
      <c r="C613" s="3">
        <f>LEN(Data!N613)-SEARCH("/",Data!N613)</f>
        <v>3</v>
      </c>
    </row>
    <row r="614" spans="1:3" x14ac:dyDescent="0.35">
      <c r="A614" s="3">
        <f>SEARCH("/",Data!N615)</f>
        <v>11</v>
      </c>
      <c r="B614" s="3">
        <f>LEN(Data!N615)</f>
        <v>14</v>
      </c>
      <c r="C614" s="3">
        <f>LEN(Data!N614)-SEARCH("/",Data!N614)</f>
        <v>3</v>
      </c>
    </row>
    <row r="615" spans="1:3" x14ac:dyDescent="0.35">
      <c r="A615" s="3">
        <f>SEARCH("/",Data!N616)</f>
        <v>11</v>
      </c>
      <c r="B615" s="3">
        <f>LEN(Data!N616)</f>
        <v>14</v>
      </c>
      <c r="C615" s="3">
        <f>LEN(Data!N615)-SEARCH("/",Data!N615)</f>
        <v>3</v>
      </c>
    </row>
    <row r="616" spans="1:3" x14ac:dyDescent="0.35">
      <c r="A616" s="3">
        <f>SEARCH("/",Data!N617)</f>
        <v>11</v>
      </c>
      <c r="B616" s="3">
        <f>LEN(Data!N617)</f>
        <v>14</v>
      </c>
      <c r="C616" s="3">
        <f>LEN(Data!N616)-SEARCH("/",Data!N616)</f>
        <v>3</v>
      </c>
    </row>
    <row r="617" spans="1:3" x14ac:dyDescent="0.35">
      <c r="A617" s="3">
        <f>SEARCH("/",Data!N618)</f>
        <v>11</v>
      </c>
      <c r="B617" s="3">
        <f>LEN(Data!N618)</f>
        <v>14</v>
      </c>
      <c r="C617" s="3">
        <f>LEN(Data!N617)-SEARCH("/",Data!N617)</f>
        <v>3</v>
      </c>
    </row>
    <row r="618" spans="1:3" x14ac:dyDescent="0.35">
      <c r="A618" s="3">
        <f>SEARCH("/",Data!N619)</f>
        <v>11</v>
      </c>
      <c r="B618" s="3">
        <f>LEN(Data!N619)</f>
        <v>14</v>
      </c>
      <c r="C618" s="3">
        <f>LEN(Data!N618)-SEARCH("/",Data!N618)</f>
        <v>3</v>
      </c>
    </row>
    <row r="619" spans="1:3" x14ac:dyDescent="0.35">
      <c r="A619" s="3">
        <f>SEARCH("/",Data!N620)</f>
        <v>11</v>
      </c>
      <c r="B619" s="3">
        <f>LEN(Data!N620)</f>
        <v>14</v>
      </c>
      <c r="C619" s="3">
        <f>LEN(Data!N619)-SEARCH("/",Data!N619)</f>
        <v>3</v>
      </c>
    </row>
    <row r="620" spans="1:3" x14ac:dyDescent="0.35">
      <c r="A620" s="3">
        <f>SEARCH("/",Data!N621)</f>
        <v>11</v>
      </c>
      <c r="B620" s="3">
        <f>LEN(Data!N621)</f>
        <v>14</v>
      </c>
      <c r="C620" s="3">
        <f>LEN(Data!N620)-SEARCH("/",Data!N620)</f>
        <v>3</v>
      </c>
    </row>
    <row r="621" spans="1:3" x14ac:dyDescent="0.35">
      <c r="A621" s="3">
        <f>SEARCH("/",Data!N622)</f>
        <v>11</v>
      </c>
      <c r="B621" s="3">
        <f>LEN(Data!N622)</f>
        <v>14</v>
      </c>
      <c r="C621" s="3">
        <f>LEN(Data!N621)-SEARCH("/",Data!N621)</f>
        <v>3</v>
      </c>
    </row>
    <row r="622" spans="1:3" x14ac:dyDescent="0.35">
      <c r="A622" s="3">
        <f>SEARCH("/",Data!N623)</f>
        <v>11</v>
      </c>
      <c r="B622" s="3">
        <f>LEN(Data!N623)</f>
        <v>14</v>
      </c>
      <c r="C622" s="3">
        <f>LEN(Data!N622)-SEARCH("/",Data!N622)</f>
        <v>3</v>
      </c>
    </row>
    <row r="623" spans="1:3" x14ac:dyDescent="0.35">
      <c r="A623" s="3">
        <f>SEARCH("/",Data!N624)</f>
        <v>11</v>
      </c>
      <c r="B623" s="3">
        <f>LEN(Data!N624)</f>
        <v>14</v>
      </c>
      <c r="C623" s="3">
        <f>LEN(Data!N623)-SEARCH("/",Data!N623)</f>
        <v>3</v>
      </c>
    </row>
    <row r="624" spans="1:3" x14ac:dyDescent="0.35">
      <c r="A624" s="3">
        <f>SEARCH("/",Data!N625)</f>
        <v>11</v>
      </c>
      <c r="B624" s="3">
        <f>LEN(Data!N625)</f>
        <v>14</v>
      </c>
      <c r="C624" s="3">
        <f>LEN(Data!N624)-SEARCH("/",Data!N624)</f>
        <v>3</v>
      </c>
    </row>
    <row r="625" spans="1:3" x14ac:dyDescent="0.35">
      <c r="A625" s="3">
        <f>SEARCH("/",Data!N626)</f>
        <v>11</v>
      </c>
      <c r="B625" s="3">
        <f>LEN(Data!N626)</f>
        <v>14</v>
      </c>
      <c r="C625" s="3">
        <f>LEN(Data!N625)-SEARCH("/",Data!N625)</f>
        <v>3</v>
      </c>
    </row>
    <row r="626" spans="1:3" x14ac:dyDescent="0.35">
      <c r="A626" s="3">
        <f>SEARCH("/",Data!N627)</f>
        <v>11</v>
      </c>
      <c r="B626" s="3">
        <f>LEN(Data!N627)</f>
        <v>14</v>
      </c>
      <c r="C626" s="3">
        <f>LEN(Data!N626)-SEARCH("/",Data!N626)</f>
        <v>3</v>
      </c>
    </row>
    <row r="627" spans="1:3" x14ac:dyDescent="0.35">
      <c r="A627" s="3">
        <f>SEARCH("/",Data!N628)</f>
        <v>11</v>
      </c>
      <c r="B627" s="3">
        <f>LEN(Data!N628)</f>
        <v>14</v>
      </c>
      <c r="C627" s="3">
        <f>LEN(Data!N627)-SEARCH("/",Data!N627)</f>
        <v>3</v>
      </c>
    </row>
    <row r="628" spans="1:3" x14ac:dyDescent="0.35">
      <c r="A628" s="3">
        <f>SEARCH("/",Data!N629)</f>
        <v>11</v>
      </c>
      <c r="B628" s="3">
        <f>LEN(Data!N629)</f>
        <v>14</v>
      </c>
      <c r="C628" s="3">
        <f>LEN(Data!N628)-SEARCH("/",Data!N628)</f>
        <v>3</v>
      </c>
    </row>
    <row r="629" spans="1:3" x14ac:dyDescent="0.35">
      <c r="A629" s="3">
        <f>SEARCH("/",Data!N630)</f>
        <v>11</v>
      </c>
      <c r="B629" s="3">
        <f>LEN(Data!N630)</f>
        <v>14</v>
      </c>
      <c r="C629" s="3">
        <f>LEN(Data!N629)-SEARCH("/",Data!N629)</f>
        <v>3</v>
      </c>
    </row>
    <row r="630" spans="1:3" x14ac:dyDescent="0.35">
      <c r="A630" s="3">
        <f>SEARCH("/",Data!N631)</f>
        <v>11</v>
      </c>
      <c r="B630" s="3">
        <f>LEN(Data!N631)</f>
        <v>14</v>
      </c>
      <c r="C630" s="3">
        <f>LEN(Data!N630)-SEARCH("/",Data!N630)</f>
        <v>3</v>
      </c>
    </row>
    <row r="631" spans="1:3" x14ac:dyDescent="0.35">
      <c r="A631" s="3">
        <f>SEARCH("/",Data!N632)</f>
        <v>11</v>
      </c>
      <c r="B631" s="3">
        <f>LEN(Data!N632)</f>
        <v>14</v>
      </c>
      <c r="C631" s="3">
        <f>LEN(Data!N631)-SEARCH("/",Data!N631)</f>
        <v>3</v>
      </c>
    </row>
    <row r="632" spans="1:3" x14ac:dyDescent="0.35">
      <c r="A632" s="3">
        <f>SEARCH("/",Data!N633)</f>
        <v>11</v>
      </c>
      <c r="B632" s="3">
        <f>LEN(Data!N633)</f>
        <v>14</v>
      </c>
      <c r="C632" s="3">
        <f>LEN(Data!N632)-SEARCH("/",Data!N632)</f>
        <v>3</v>
      </c>
    </row>
    <row r="633" spans="1:3" x14ac:dyDescent="0.35">
      <c r="A633" s="3">
        <f>SEARCH("/",Data!N634)</f>
        <v>11</v>
      </c>
      <c r="B633" s="3">
        <f>LEN(Data!N634)</f>
        <v>14</v>
      </c>
      <c r="C633" s="3">
        <f>LEN(Data!N633)-SEARCH("/",Data!N633)</f>
        <v>3</v>
      </c>
    </row>
    <row r="634" spans="1:3" x14ac:dyDescent="0.35">
      <c r="A634" s="3">
        <f>SEARCH("/",Data!N635)</f>
        <v>11</v>
      </c>
      <c r="B634" s="3">
        <f>LEN(Data!N635)</f>
        <v>14</v>
      </c>
      <c r="C634" s="3">
        <f>LEN(Data!N634)-SEARCH("/",Data!N634)</f>
        <v>3</v>
      </c>
    </row>
    <row r="635" spans="1:3" x14ac:dyDescent="0.35">
      <c r="A635" s="3">
        <f>SEARCH("/",Data!N636)</f>
        <v>11</v>
      </c>
      <c r="B635" s="3">
        <f>LEN(Data!N636)</f>
        <v>14</v>
      </c>
      <c r="C635" s="3">
        <f>LEN(Data!N635)-SEARCH("/",Data!N635)</f>
        <v>3</v>
      </c>
    </row>
    <row r="636" spans="1:3" x14ac:dyDescent="0.35">
      <c r="A636" s="3">
        <f>SEARCH("/",Data!N637)</f>
        <v>11</v>
      </c>
      <c r="B636" s="3">
        <f>LEN(Data!N637)</f>
        <v>14</v>
      </c>
      <c r="C636" s="3">
        <f>LEN(Data!N636)-SEARCH("/",Data!N636)</f>
        <v>3</v>
      </c>
    </row>
    <row r="637" spans="1:3" x14ac:dyDescent="0.35">
      <c r="A637" s="3">
        <f>SEARCH("/",Data!N638)</f>
        <v>11</v>
      </c>
      <c r="B637" s="3">
        <f>LEN(Data!N638)</f>
        <v>14</v>
      </c>
      <c r="C637" s="3">
        <f>LEN(Data!N637)-SEARCH("/",Data!N637)</f>
        <v>3</v>
      </c>
    </row>
    <row r="638" spans="1:3" x14ac:dyDescent="0.35">
      <c r="A638" s="3">
        <f>SEARCH("/",Data!N639)</f>
        <v>11</v>
      </c>
      <c r="B638" s="3">
        <f>LEN(Data!N639)</f>
        <v>14</v>
      </c>
      <c r="C638" s="3">
        <f>LEN(Data!N638)-SEARCH("/",Data!N638)</f>
        <v>3</v>
      </c>
    </row>
    <row r="639" spans="1:3" x14ac:dyDescent="0.35">
      <c r="A639" s="3">
        <f>SEARCH("/",Data!N640)</f>
        <v>11</v>
      </c>
      <c r="B639" s="3">
        <f>LEN(Data!N640)</f>
        <v>14</v>
      </c>
      <c r="C639" s="3">
        <f>LEN(Data!N639)-SEARCH("/",Data!N639)</f>
        <v>3</v>
      </c>
    </row>
    <row r="640" spans="1:3" x14ac:dyDescent="0.35">
      <c r="A640" s="3">
        <f>SEARCH("/",Data!N641)</f>
        <v>11</v>
      </c>
      <c r="B640" s="3">
        <f>LEN(Data!N641)</f>
        <v>14</v>
      </c>
      <c r="C640" s="3">
        <f>LEN(Data!N640)-SEARCH("/",Data!N640)</f>
        <v>3</v>
      </c>
    </row>
    <row r="641" spans="1:3" x14ac:dyDescent="0.35">
      <c r="A641" s="3">
        <f>SEARCH("/",Data!N642)</f>
        <v>11</v>
      </c>
      <c r="B641" s="3">
        <f>LEN(Data!N642)</f>
        <v>20</v>
      </c>
      <c r="C641" s="3">
        <f>LEN(Data!N641)-SEARCH("/",Data!N641)</f>
        <v>3</v>
      </c>
    </row>
    <row r="642" spans="1:3" x14ac:dyDescent="0.35">
      <c r="A642" s="3">
        <f>SEARCH("/",Data!N643)</f>
        <v>11</v>
      </c>
      <c r="B642" s="3">
        <f>LEN(Data!N643)</f>
        <v>20</v>
      </c>
      <c r="C642" s="3">
        <f>LEN(Data!N642)-SEARCH("/",Data!N642)</f>
        <v>9</v>
      </c>
    </row>
    <row r="643" spans="1:3" x14ac:dyDescent="0.35">
      <c r="A643" s="3">
        <f>SEARCH("/",Data!N644)</f>
        <v>11</v>
      </c>
      <c r="B643" s="3">
        <f>LEN(Data!N644)</f>
        <v>20</v>
      </c>
      <c r="C643" s="3">
        <f>LEN(Data!N643)-SEARCH("/",Data!N643)</f>
        <v>9</v>
      </c>
    </row>
    <row r="644" spans="1:3" x14ac:dyDescent="0.35">
      <c r="A644" s="3">
        <f>SEARCH("/",Data!N645)</f>
        <v>11</v>
      </c>
      <c r="B644" s="3">
        <f>LEN(Data!N645)</f>
        <v>20</v>
      </c>
      <c r="C644" s="3">
        <f>LEN(Data!N644)-SEARCH("/",Data!N644)</f>
        <v>9</v>
      </c>
    </row>
    <row r="645" spans="1:3" x14ac:dyDescent="0.35">
      <c r="A645" s="3">
        <f>SEARCH("/",Data!N646)</f>
        <v>11</v>
      </c>
      <c r="B645" s="3">
        <f>LEN(Data!N646)</f>
        <v>20</v>
      </c>
      <c r="C645" s="3">
        <f>LEN(Data!N645)-SEARCH("/",Data!N645)</f>
        <v>9</v>
      </c>
    </row>
    <row r="646" spans="1:3" x14ac:dyDescent="0.35">
      <c r="A646" s="3">
        <f>SEARCH("/",Data!N647)</f>
        <v>11</v>
      </c>
      <c r="B646" s="3">
        <f>LEN(Data!N647)</f>
        <v>20</v>
      </c>
      <c r="C646" s="3">
        <f>LEN(Data!N646)-SEARCH("/",Data!N646)</f>
        <v>9</v>
      </c>
    </row>
    <row r="647" spans="1:3" x14ac:dyDescent="0.35">
      <c r="A647" s="3">
        <f>SEARCH("/",Data!N648)</f>
        <v>11</v>
      </c>
      <c r="B647" s="3">
        <f>LEN(Data!N648)</f>
        <v>20</v>
      </c>
      <c r="C647" s="3">
        <f>LEN(Data!N647)-SEARCH("/",Data!N647)</f>
        <v>9</v>
      </c>
    </row>
    <row r="648" spans="1:3" x14ac:dyDescent="0.35">
      <c r="A648" s="3">
        <f>SEARCH("/",Data!N649)</f>
        <v>11</v>
      </c>
      <c r="B648" s="3">
        <f>LEN(Data!N649)</f>
        <v>20</v>
      </c>
      <c r="C648" s="3">
        <f>LEN(Data!N648)-SEARCH("/",Data!N648)</f>
        <v>9</v>
      </c>
    </row>
    <row r="649" spans="1:3" x14ac:dyDescent="0.35">
      <c r="A649" s="3">
        <f>SEARCH("/",Data!N650)</f>
        <v>11</v>
      </c>
      <c r="B649" s="3">
        <f>LEN(Data!N650)</f>
        <v>20</v>
      </c>
      <c r="C649" s="3">
        <f>LEN(Data!N649)-SEARCH("/",Data!N649)</f>
        <v>9</v>
      </c>
    </row>
    <row r="650" spans="1:3" x14ac:dyDescent="0.35">
      <c r="A650" s="3">
        <f>SEARCH("/",Data!N651)</f>
        <v>11</v>
      </c>
      <c r="B650" s="3">
        <f>LEN(Data!N651)</f>
        <v>20</v>
      </c>
      <c r="C650" s="3">
        <f>LEN(Data!N650)-SEARCH("/",Data!N650)</f>
        <v>9</v>
      </c>
    </row>
    <row r="651" spans="1:3" x14ac:dyDescent="0.35">
      <c r="A651" s="3">
        <f>SEARCH("/",Data!N652)</f>
        <v>11</v>
      </c>
      <c r="B651" s="3">
        <f>LEN(Data!N652)</f>
        <v>20</v>
      </c>
      <c r="C651" s="3">
        <f>LEN(Data!N651)-SEARCH("/",Data!N651)</f>
        <v>9</v>
      </c>
    </row>
    <row r="652" spans="1:3" x14ac:dyDescent="0.35">
      <c r="A652" s="3">
        <f>SEARCH("/",Data!N653)</f>
        <v>11</v>
      </c>
      <c r="B652" s="3">
        <f>LEN(Data!N653)</f>
        <v>20</v>
      </c>
      <c r="C652" s="3">
        <f>LEN(Data!N652)-SEARCH("/",Data!N652)</f>
        <v>9</v>
      </c>
    </row>
    <row r="653" spans="1:3" x14ac:dyDescent="0.35">
      <c r="A653" s="3">
        <f>SEARCH("/",Data!N654)</f>
        <v>11</v>
      </c>
      <c r="B653" s="3">
        <f>LEN(Data!N654)</f>
        <v>20</v>
      </c>
      <c r="C653" s="3">
        <f>LEN(Data!N653)-SEARCH("/",Data!N653)</f>
        <v>9</v>
      </c>
    </row>
    <row r="654" spans="1:3" x14ac:dyDescent="0.35">
      <c r="A654" s="3">
        <f>SEARCH("/",Data!N655)</f>
        <v>11</v>
      </c>
      <c r="B654" s="3">
        <f>LEN(Data!N655)</f>
        <v>20</v>
      </c>
      <c r="C654" s="3">
        <f>LEN(Data!N654)-SEARCH("/",Data!N654)</f>
        <v>9</v>
      </c>
    </row>
    <row r="655" spans="1:3" x14ac:dyDescent="0.35">
      <c r="A655" s="3">
        <f>SEARCH("/",Data!N656)</f>
        <v>11</v>
      </c>
      <c r="B655" s="3">
        <f>LEN(Data!N656)</f>
        <v>20</v>
      </c>
      <c r="C655" s="3">
        <f>LEN(Data!N655)-SEARCH("/",Data!N655)</f>
        <v>9</v>
      </c>
    </row>
    <row r="656" spans="1:3" x14ac:dyDescent="0.35">
      <c r="A656" s="3">
        <f>SEARCH("/",Data!N657)</f>
        <v>11</v>
      </c>
      <c r="B656" s="3">
        <f>LEN(Data!N657)</f>
        <v>20</v>
      </c>
      <c r="C656" s="3">
        <f>LEN(Data!N656)-SEARCH("/",Data!N656)</f>
        <v>9</v>
      </c>
    </row>
    <row r="657" spans="1:3" x14ac:dyDescent="0.35">
      <c r="A657" s="3">
        <f>SEARCH("/",Data!N658)</f>
        <v>11</v>
      </c>
      <c r="B657" s="3">
        <f>LEN(Data!N658)</f>
        <v>20</v>
      </c>
      <c r="C657" s="3">
        <f>LEN(Data!N657)-SEARCH("/",Data!N657)</f>
        <v>9</v>
      </c>
    </row>
    <row r="658" spans="1:3" x14ac:dyDescent="0.35">
      <c r="A658" s="3">
        <f>SEARCH("/",Data!N659)</f>
        <v>11</v>
      </c>
      <c r="B658" s="3">
        <f>LEN(Data!N659)</f>
        <v>20</v>
      </c>
      <c r="C658" s="3">
        <f>LEN(Data!N658)-SEARCH("/",Data!N658)</f>
        <v>9</v>
      </c>
    </row>
    <row r="659" spans="1:3" x14ac:dyDescent="0.35">
      <c r="A659" s="3">
        <f>SEARCH("/",Data!N660)</f>
        <v>11</v>
      </c>
      <c r="B659" s="3">
        <f>LEN(Data!N660)</f>
        <v>20</v>
      </c>
      <c r="C659" s="3">
        <f>LEN(Data!N659)-SEARCH("/",Data!N659)</f>
        <v>9</v>
      </c>
    </row>
    <row r="660" spans="1:3" x14ac:dyDescent="0.35">
      <c r="A660" s="3">
        <f>SEARCH("/",Data!N661)</f>
        <v>11</v>
      </c>
      <c r="B660" s="3">
        <f>LEN(Data!N661)</f>
        <v>20</v>
      </c>
      <c r="C660" s="3">
        <f>LEN(Data!N660)-SEARCH("/",Data!N660)</f>
        <v>9</v>
      </c>
    </row>
    <row r="661" spans="1:3" x14ac:dyDescent="0.35">
      <c r="A661" s="3">
        <f>SEARCH("/",Data!N662)</f>
        <v>11</v>
      </c>
      <c r="B661" s="3">
        <f>LEN(Data!N662)</f>
        <v>20</v>
      </c>
      <c r="C661" s="3">
        <f>LEN(Data!N661)-SEARCH("/",Data!N661)</f>
        <v>9</v>
      </c>
    </row>
    <row r="662" spans="1:3" x14ac:dyDescent="0.35">
      <c r="A662" s="3">
        <f>SEARCH("/",Data!N663)</f>
        <v>11</v>
      </c>
      <c r="B662" s="3">
        <f>LEN(Data!N663)</f>
        <v>20</v>
      </c>
      <c r="C662" s="3">
        <f>LEN(Data!N662)-SEARCH("/",Data!N662)</f>
        <v>9</v>
      </c>
    </row>
    <row r="663" spans="1:3" x14ac:dyDescent="0.35">
      <c r="A663" s="3">
        <f>SEARCH("/",Data!N664)</f>
        <v>11</v>
      </c>
      <c r="B663" s="3">
        <f>LEN(Data!N664)</f>
        <v>20</v>
      </c>
      <c r="C663" s="3">
        <f>LEN(Data!N663)-SEARCH("/",Data!N663)</f>
        <v>9</v>
      </c>
    </row>
    <row r="664" spans="1:3" x14ac:dyDescent="0.35">
      <c r="A664" s="3">
        <f>SEARCH("/",Data!N665)</f>
        <v>11</v>
      </c>
      <c r="B664" s="3">
        <f>LEN(Data!N665)</f>
        <v>20</v>
      </c>
      <c r="C664" s="3">
        <f>LEN(Data!N664)-SEARCH("/",Data!N664)</f>
        <v>9</v>
      </c>
    </row>
    <row r="665" spans="1:3" x14ac:dyDescent="0.35">
      <c r="A665" s="3">
        <f>SEARCH("/",Data!N666)</f>
        <v>11</v>
      </c>
      <c r="B665" s="3">
        <f>LEN(Data!N666)</f>
        <v>20</v>
      </c>
      <c r="C665" s="3">
        <f>LEN(Data!N665)-SEARCH("/",Data!N665)</f>
        <v>9</v>
      </c>
    </row>
    <row r="666" spans="1:3" x14ac:dyDescent="0.35">
      <c r="A666" s="3">
        <f>SEARCH("/",Data!N667)</f>
        <v>11</v>
      </c>
      <c r="B666" s="3">
        <f>LEN(Data!N667)</f>
        <v>20</v>
      </c>
      <c r="C666" s="3">
        <f>LEN(Data!N666)-SEARCH("/",Data!N666)</f>
        <v>9</v>
      </c>
    </row>
    <row r="667" spans="1:3" x14ac:dyDescent="0.35">
      <c r="A667" s="3">
        <f>SEARCH("/",Data!N668)</f>
        <v>11</v>
      </c>
      <c r="B667" s="3">
        <f>LEN(Data!N668)</f>
        <v>20</v>
      </c>
      <c r="C667" s="3">
        <f>LEN(Data!N667)-SEARCH("/",Data!N667)</f>
        <v>9</v>
      </c>
    </row>
    <row r="668" spans="1:3" x14ac:dyDescent="0.35">
      <c r="A668" s="3">
        <f>SEARCH("/",Data!N669)</f>
        <v>11</v>
      </c>
      <c r="B668" s="3">
        <f>LEN(Data!N669)</f>
        <v>20</v>
      </c>
      <c r="C668" s="3">
        <f>LEN(Data!N668)-SEARCH("/",Data!N668)</f>
        <v>9</v>
      </c>
    </row>
    <row r="669" spans="1:3" x14ac:dyDescent="0.35">
      <c r="A669" s="3">
        <f>SEARCH("/",Data!N670)</f>
        <v>11</v>
      </c>
      <c r="B669" s="3">
        <f>LEN(Data!N670)</f>
        <v>20</v>
      </c>
      <c r="C669" s="3">
        <f>LEN(Data!N669)-SEARCH("/",Data!N669)</f>
        <v>9</v>
      </c>
    </row>
    <row r="670" spans="1:3" x14ac:dyDescent="0.35">
      <c r="A670" s="3">
        <f>SEARCH("/",Data!N671)</f>
        <v>11</v>
      </c>
      <c r="B670" s="3">
        <f>LEN(Data!N671)</f>
        <v>20</v>
      </c>
      <c r="C670" s="3">
        <f>LEN(Data!N670)-SEARCH("/",Data!N670)</f>
        <v>9</v>
      </c>
    </row>
    <row r="671" spans="1:3" x14ac:dyDescent="0.35">
      <c r="A671" s="3">
        <f>SEARCH("/",Data!N672)</f>
        <v>11</v>
      </c>
      <c r="B671" s="3">
        <f>LEN(Data!N672)</f>
        <v>20</v>
      </c>
      <c r="C671" s="3">
        <f>LEN(Data!N671)-SEARCH("/",Data!N671)</f>
        <v>9</v>
      </c>
    </row>
    <row r="672" spans="1:3" x14ac:dyDescent="0.35">
      <c r="A672" s="3">
        <f>SEARCH("/",Data!N673)</f>
        <v>11</v>
      </c>
      <c r="B672" s="3">
        <f>LEN(Data!N673)</f>
        <v>20</v>
      </c>
      <c r="C672" s="3">
        <f>LEN(Data!N672)-SEARCH("/",Data!N672)</f>
        <v>9</v>
      </c>
    </row>
    <row r="673" spans="1:3" x14ac:dyDescent="0.35">
      <c r="A673" s="3">
        <f>SEARCH("/",Data!N674)</f>
        <v>11</v>
      </c>
      <c r="B673" s="3">
        <f>LEN(Data!N674)</f>
        <v>20</v>
      </c>
      <c r="C673" s="3">
        <f>LEN(Data!N673)-SEARCH("/",Data!N673)</f>
        <v>9</v>
      </c>
    </row>
    <row r="674" spans="1:3" x14ac:dyDescent="0.35">
      <c r="A674" s="3">
        <f>SEARCH("/",Data!N675)</f>
        <v>11</v>
      </c>
      <c r="B674" s="3">
        <f>LEN(Data!N675)</f>
        <v>20</v>
      </c>
      <c r="C674" s="3">
        <f>LEN(Data!N674)-SEARCH("/",Data!N674)</f>
        <v>9</v>
      </c>
    </row>
    <row r="675" spans="1:3" x14ac:dyDescent="0.35">
      <c r="A675" s="3">
        <f>SEARCH("/",Data!N676)</f>
        <v>11</v>
      </c>
      <c r="B675" s="3">
        <f>LEN(Data!N676)</f>
        <v>20</v>
      </c>
      <c r="C675" s="3">
        <f>LEN(Data!N675)-SEARCH("/",Data!N675)</f>
        <v>9</v>
      </c>
    </row>
    <row r="676" spans="1:3" x14ac:dyDescent="0.35">
      <c r="A676" s="3">
        <f>SEARCH("/",Data!N677)</f>
        <v>11</v>
      </c>
      <c r="B676" s="3">
        <f>LEN(Data!N677)</f>
        <v>20</v>
      </c>
      <c r="C676" s="3">
        <f>LEN(Data!N676)-SEARCH("/",Data!N676)</f>
        <v>9</v>
      </c>
    </row>
    <row r="677" spans="1:3" x14ac:dyDescent="0.35">
      <c r="A677" s="3">
        <f>SEARCH("/",Data!N678)</f>
        <v>11</v>
      </c>
      <c r="B677" s="3">
        <f>LEN(Data!N678)</f>
        <v>20</v>
      </c>
      <c r="C677" s="3">
        <f>LEN(Data!N677)-SEARCH("/",Data!N677)</f>
        <v>9</v>
      </c>
    </row>
    <row r="678" spans="1:3" x14ac:dyDescent="0.35">
      <c r="A678" s="3">
        <f>SEARCH("/",Data!N679)</f>
        <v>11</v>
      </c>
      <c r="B678" s="3">
        <f>LEN(Data!N679)</f>
        <v>20</v>
      </c>
      <c r="C678" s="3">
        <f>LEN(Data!N678)-SEARCH("/",Data!N678)</f>
        <v>9</v>
      </c>
    </row>
    <row r="679" spans="1:3" x14ac:dyDescent="0.35">
      <c r="A679" s="3">
        <f>SEARCH("/",Data!N680)</f>
        <v>11</v>
      </c>
      <c r="B679" s="3">
        <f>LEN(Data!N680)</f>
        <v>20</v>
      </c>
      <c r="C679" s="3">
        <f>LEN(Data!N679)-SEARCH("/",Data!N679)</f>
        <v>9</v>
      </c>
    </row>
    <row r="680" spans="1:3" x14ac:dyDescent="0.35">
      <c r="A680" s="3">
        <f>SEARCH("/",Data!N681)</f>
        <v>11</v>
      </c>
      <c r="B680" s="3">
        <f>LEN(Data!N681)</f>
        <v>20</v>
      </c>
      <c r="C680" s="3">
        <f>LEN(Data!N680)-SEARCH("/",Data!N680)</f>
        <v>9</v>
      </c>
    </row>
    <row r="681" spans="1:3" x14ac:dyDescent="0.35">
      <c r="A681" s="3">
        <f>SEARCH("/",Data!N682)</f>
        <v>11</v>
      </c>
      <c r="B681" s="3">
        <f>LEN(Data!N682)</f>
        <v>20</v>
      </c>
      <c r="C681" s="3">
        <f>LEN(Data!N681)-SEARCH("/",Data!N681)</f>
        <v>9</v>
      </c>
    </row>
    <row r="682" spans="1:3" x14ac:dyDescent="0.35">
      <c r="A682" s="3">
        <f>SEARCH("/",Data!N683)</f>
        <v>11</v>
      </c>
      <c r="B682" s="3">
        <f>LEN(Data!N683)</f>
        <v>20</v>
      </c>
      <c r="C682" s="3">
        <f>LEN(Data!N682)-SEARCH("/",Data!N682)</f>
        <v>9</v>
      </c>
    </row>
    <row r="683" spans="1:3" x14ac:dyDescent="0.35">
      <c r="A683" s="3">
        <f>SEARCH("/",Data!N684)</f>
        <v>11</v>
      </c>
      <c r="B683" s="3">
        <f>LEN(Data!N684)</f>
        <v>20</v>
      </c>
      <c r="C683" s="3">
        <f>LEN(Data!N683)-SEARCH("/",Data!N683)</f>
        <v>9</v>
      </c>
    </row>
    <row r="684" spans="1:3" x14ac:dyDescent="0.35">
      <c r="A684" s="3">
        <f>SEARCH("/",Data!N685)</f>
        <v>11</v>
      </c>
      <c r="B684" s="3">
        <f>LEN(Data!N685)</f>
        <v>20</v>
      </c>
      <c r="C684" s="3">
        <f>LEN(Data!N684)-SEARCH("/",Data!N684)</f>
        <v>9</v>
      </c>
    </row>
    <row r="685" spans="1:3" x14ac:dyDescent="0.35">
      <c r="A685" s="3">
        <f>SEARCH("/",Data!N686)</f>
        <v>11</v>
      </c>
      <c r="B685" s="3">
        <f>LEN(Data!N686)</f>
        <v>20</v>
      </c>
      <c r="C685" s="3">
        <f>LEN(Data!N685)-SEARCH("/",Data!N685)</f>
        <v>9</v>
      </c>
    </row>
    <row r="686" spans="1:3" x14ac:dyDescent="0.35">
      <c r="A686" s="3">
        <f>SEARCH("/",Data!N687)</f>
        <v>11</v>
      </c>
      <c r="B686" s="3">
        <f>LEN(Data!N687)</f>
        <v>20</v>
      </c>
      <c r="C686" s="3">
        <f>LEN(Data!N686)-SEARCH("/",Data!N686)</f>
        <v>9</v>
      </c>
    </row>
    <row r="687" spans="1:3" x14ac:dyDescent="0.35">
      <c r="A687" s="3">
        <f>SEARCH("/",Data!N688)</f>
        <v>11</v>
      </c>
      <c r="B687" s="3">
        <f>LEN(Data!N688)</f>
        <v>20</v>
      </c>
      <c r="C687" s="3">
        <f>LEN(Data!N687)-SEARCH("/",Data!N687)</f>
        <v>9</v>
      </c>
    </row>
    <row r="688" spans="1:3" x14ac:dyDescent="0.35">
      <c r="A688" s="3">
        <f>SEARCH("/",Data!N689)</f>
        <v>11</v>
      </c>
      <c r="B688" s="3">
        <f>LEN(Data!N689)</f>
        <v>20</v>
      </c>
      <c r="C688" s="3">
        <f>LEN(Data!N688)-SEARCH("/",Data!N688)</f>
        <v>9</v>
      </c>
    </row>
    <row r="689" spans="1:3" x14ac:dyDescent="0.35">
      <c r="A689" s="3">
        <f>SEARCH("/",Data!N690)</f>
        <v>11</v>
      </c>
      <c r="B689" s="3">
        <f>LEN(Data!N690)</f>
        <v>20</v>
      </c>
      <c r="C689" s="3">
        <f>LEN(Data!N689)-SEARCH("/",Data!N689)</f>
        <v>9</v>
      </c>
    </row>
    <row r="690" spans="1:3" x14ac:dyDescent="0.35">
      <c r="A690" s="3">
        <f>SEARCH("/",Data!N691)</f>
        <v>11</v>
      </c>
      <c r="B690" s="3">
        <f>LEN(Data!N691)</f>
        <v>20</v>
      </c>
      <c r="C690" s="3">
        <f>LEN(Data!N690)-SEARCH("/",Data!N690)</f>
        <v>9</v>
      </c>
    </row>
    <row r="691" spans="1:3" x14ac:dyDescent="0.35">
      <c r="A691" s="3">
        <f>SEARCH("/",Data!N692)</f>
        <v>11</v>
      </c>
      <c r="B691" s="3">
        <f>LEN(Data!N692)</f>
        <v>20</v>
      </c>
      <c r="C691" s="3">
        <f>LEN(Data!N691)-SEARCH("/",Data!N691)</f>
        <v>9</v>
      </c>
    </row>
    <row r="692" spans="1:3" x14ac:dyDescent="0.35">
      <c r="A692" s="3">
        <f>SEARCH("/",Data!N693)</f>
        <v>11</v>
      </c>
      <c r="B692" s="3">
        <f>LEN(Data!N693)</f>
        <v>20</v>
      </c>
      <c r="C692" s="3">
        <f>LEN(Data!N692)-SEARCH("/",Data!N692)</f>
        <v>9</v>
      </c>
    </row>
    <row r="693" spans="1:3" x14ac:dyDescent="0.35">
      <c r="A693" s="3">
        <f>SEARCH("/",Data!N694)</f>
        <v>11</v>
      </c>
      <c r="B693" s="3">
        <f>LEN(Data!N694)</f>
        <v>20</v>
      </c>
      <c r="C693" s="3">
        <f>LEN(Data!N693)-SEARCH("/",Data!N693)</f>
        <v>9</v>
      </c>
    </row>
    <row r="694" spans="1:3" x14ac:dyDescent="0.35">
      <c r="A694" s="3">
        <f>SEARCH("/",Data!N695)</f>
        <v>11</v>
      </c>
      <c r="B694" s="3">
        <f>LEN(Data!N695)</f>
        <v>20</v>
      </c>
      <c r="C694" s="3">
        <f>LEN(Data!N694)-SEARCH("/",Data!N694)</f>
        <v>9</v>
      </c>
    </row>
    <row r="695" spans="1:3" x14ac:dyDescent="0.35">
      <c r="A695" s="3">
        <f>SEARCH("/",Data!N696)</f>
        <v>11</v>
      </c>
      <c r="B695" s="3">
        <f>LEN(Data!N696)</f>
        <v>20</v>
      </c>
      <c r="C695" s="3">
        <f>LEN(Data!N695)-SEARCH("/",Data!N695)</f>
        <v>9</v>
      </c>
    </row>
    <row r="696" spans="1:3" x14ac:dyDescent="0.35">
      <c r="A696" s="3">
        <f>SEARCH("/",Data!N697)</f>
        <v>11</v>
      </c>
      <c r="B696" s="3">
        <f>LEN(Data!N697)</f>
        <v>20</v>
      </c>
      <c r="C696" s="3">
        <f>LEN(Data!N696)-SEARCH("/",Data!N696)</f>
        <v>9</v>
      </c>
    </row>
    <row r="697" spans="1:3" x14ac:dyDescent="0.35">
      <c r="A697" s="3">
        <f>SEARCH("/",Data!N698)</f>
        <v>11</v>
      </c>
      <c r="B697" s="3">
        <f>LEN(Data!N698)</f>
        <v>20</v>
      </c>
      <c r="C697" s="3">
        <f>LEN(Data!N697)-SEARCH("/",Data!N697)</f>
        <v>9</v>
      </c>
    </row>
    <row r="698" spans="1:3" x14ac:dyDescent="0.35">
      <c r="A698" s="3">
        <f>SEARCH("/",Data!N699)</f>
        <v>11</v>
      </c>
      <c r="B698" s="3">
        <f>LEN(Data!N699)</f>
        <v>20</v>
      </c>
      <c r="C698" s="3">
        <f>LEN(Data!N698)-SEARCH("/",Data!N698)</f>
        <v>9</v>
      </c>
    </row>
    <row r="699" spans="1:3" x14ac:dyDescent="0.35">
      <c r="A699" s="3">
        <f>SEARCH("/",Data!N700)</f>
        <v>11</v>
      </c>
      <c r="B699" s="3">
        <f>LEN(Data!N700)</f>
        <v>20</v>
      </c>
      <c r="C699" s="3">
        <f>LEN(Data!N699)-SEARCH("/",Data!N699)</f>
        <v>9</v>
      </c>
    </row>
    <row r="700" spans="1:3" x14ac:dyDescent="0.35">
      <c r="A700" s="3">
        <f>SEARCH("/",Data!N701)</f>
        <v>11</v>
      </c>
      <c r="B700" s="3">
        <f>LEN(Data!N701)</f>
        <v>20</v>
      </c>
      <c r="C700" s="3">
        <f>LEN(Data!N700)-SEARCH("/",Data!N700)</f>
        <v>9</v>
      </c>
    </row>
    <row r="701" spans="1:3" x14ac:dyDescent="0.35">
      <c r="A701" s="3">
        <f>SEARCH("/",Data!N702)</f>
        <v>11</v>
      </c>
      <c r="B701" s="3">
        <f>LEN(Data!N702)</f>
        <v>20</v>
      </c>
      <c r="C701" s="3">
        <f>LEN(Data!N701)-SEARCH("/",Data!N701)</f>
        <v>9</v>
      </c>
    </row>
    <row r="702" spans="1:3" x14ac:dyDescent="0.35">
      <c r="A702" s="3">
        <f>SEARCH("/",Data!N703)</f>
        <v>11</v>
      </c>
      <c r="B702" s="3">
        <f>LEN(Data!N703)</f>
        <v>20</v>
      </c>
      <c r="C702" s="3">
        <f>LEN(Data!N702)-SEARCH("/",Data!N702)</f>
        <v>9</v>
      </c>
    </row>
    <row r="703" spans="1:3" x14ac:dyDescent="0.35">
      <c r="A703" s="3">
        <f>SEARCH("/",Data!N704)</f>
        <v>11</v>
      </c>
      <c r="B703" s="3">
        <f>LEN(Data!N704)</f>
        <v>20</v>
      </c>
      <c r="C703" s="3">
        <f>LEN(Data!N703)-SEARCH("/",Data!N703)</f>
        <v>9</v>
      </c>
    </row>
    <row r="704" spans="1:3" x14ac:dyDescent="0.35">
      <c r="A704" s="3">
        <f>SEARCH("/",Data!N705)</f>
        <v>11</v>
      </c>
      <c r="B704" s="3">
        <f>LEN(Data!N705)</f>
        <v>20</v>
      </c>
      <c r="C704" s="3">
        <f>LEN(Data!N704)-SEARCH("/",Data!N704)</f>
        <v>9</v>
      </c>
    </row>
    <row r="705" spans="1:3" x14ac:dyDescent="0.35">
      <c r="A705" s="3">
        <f>SEARCH("/",Data!N706)</f>
        <v>11</v>
      </c>
      <c r="B705" s="3">
        <f>LEN(Data!N706)</f>
        <v>20</v>
      </c>
      <c r="C705" s="3">
        <f>LEN(Data!N705)-SEARCH("/",Data!N705)</f>
        <v>9</v>
      </c>
    </row>
    <row r="706" spans="1:3" x14ac:dyDescent="0.35">
      <c r="A706" s="3">
        <f>SEARCH("/",Data!N707)</f>
        <v>11</v>
      </c>
      <c r="B706" s="3">
        <f>LEN(Data!N707)</f>
        <v>20</v>
      </c>
      <c r="C706" s="3">
        <f>LEN(Data!N706)-SEARCH("/",Data!N706)</f>
        <v>9</v>
      </c>
    </row>
    <row r="707" spans="1:3" x14ac:dyDescent="0.35">
      <c r="A707" s="3">
        <f>SEARCH("/",Data!N708)</f>
        <v>11</v>
      </c>
      <c r="B707" s="3">
        <f>LEN(Data!N708)</f>
        <v>20</v>
      </c>
      <c r="C707" s="3">
        <f>LEN(Data!N707)-SEARCH("/",Data!N707)</f>
        <v>9</v>
      </c>
    </row>
    <row r="708" spans="1:3" x14ac:dyDescent="0.35">
      <c r="A708" s="3">
        <f>SEARCH("/",Data!N709)</f>
        <v>11</v>
      </c>
      <c r="B708" s="3">
        <f>LEN(Data!N709)</f>
        <v>20</v>
      </c>
      <c r="C708" s="3">
        <f>LEN(Data!N708)-SEARCH("/",Data!N708)</f>
        <v>9</v>
      </c>
    </row>
    <row r="709" spans="1:3" x14ac:dyDescent="0.35">
      <c r="A709" s="3">
        <f>SEARCH("/",Data!N710)</f>
        <v>11</v>
      </c>
      <c r="B709" s="3">
        <f>LEN(Data!N710)</f>
        <v>20</v>
      </c>
      <c r="C709" s="3">
        <f>LEN(Data!N709)-SEARCH("/",Data!N709)</f>
        <v>9</v>
      </c>
    </row>
    <row r="710" spans="1:3" x14ac:dyDescent="0.35">
      <c r="A710" s="3">
        <f>SEARCH("/",Data!N711)</f>
        <v>11</v>
      </c>
      <c r="B710" s="3">
        <f>LEN(Data!N711)</f>
        <v>20</v>
      </c>
      <c r="C710" s="3">
        <f>LEN(Data!N710)-SEARCH("/",Data!N710)</f>
        <v>9</v>
      </c>
    </row>
    <row r="711" spans="1:3" x14ac:dyDescent="0.35">
      <c r="A711" s="3">
        <f>SEARCH("/",Data!N712)</f>
        <v>11</v>
      </c>
      <c r="B711" s="3">
        <f>LEN(Data!N712)</f>
        <v>20</v>
      </c>
      <c r="C711" s="3">
        <f>LEN(Data!N711)-SEARCH("/",Data!N711)</f>
        <v>9</v>
      </c>
    </row>
    <row r="712" spans="1:3" x14ac:dyDescent="0.35">
      <c r="A712" s="3">
        <f>SEARCH("/",Data!N713)</f>
        <v>11</v>
      </c>
      <c r="B712" s="3">
        <f>LEN(Data!N713)</f>
        <v>20</v>
      </c>
      <c r="C712" s="3">
        <f>LEN(Data!N712)-SEARCH("/",Data!N712)</f>
        <v>9</v>
      </c>
    </row>
    <row r="713" spans="1:3" x14ac:dyDescent="0.35">
      <c r="A713" s="3">
        <f>SEARCH("/",Data!N714)</f>
        <v>11</v>
      </c>
      <c r="B713" s="3">
        <f>LEN(Data!N714)</f>
        <v>20</v>
      </c>
      <c r="C713" s="3">
        <f>LEN(Data!N713)-SEARCH("/",Data!N713)</f>
        <v>9</v>
      </c>
    </row>
    <row r="714" spans="1:3" x14ac:dyDescent="0.35">
      <c r="A714" s="3">
        <f>SEARCH("/",Data!N715)</f>
        <v>11</v>
      </c>
      <c r="B714" s="3">
        <f>LEN(Data!N715)</f>
        <v>20</v>
      </c>
      <c r="C714" s="3">
        <f>LEN(Data!N714)-SEARCH("/",Data!N714)</f>
        <v>9</v>
      </c>
    </row>
    <row r="715" spans="1:3" x14ac:dyDescent="0.35">
      <c r="A715" s="3">
        <f>SEARCH("/",Data!N716)</f>
        <v>11</v>
      </c>
      <c r="B715" s="3">
        <f>LEN(Data!N716)</f>
        <v>20</v>
      </c>
      <c r="C715" s="3">
        <f>LEN(Data!N715)-SEARCH("/",Data!N715)</f>
        <v>9</v>
      </c>
    </row>
    <row r="716" spans="1:3" x14ac:dyDescent="0.35">
      <c r="A716" s="3">
        <f>SEARCH("/",Data!N717)</f>
        <v>11</v>
      </c>
      <c r="B716" s="3">
        <f>LEN(Data!N717)</f>
        <v>20</v>
      </c>
      <c r="C716" s="3">
        <f>LEN(Data!N716)-SEARCH("/",Data!N716)</f>
        <v>9</v>
      </c>
    </row>
    <row r="717" spans="1:3" x14ac:dyDescent="0.35">
      <c r="A717" s="3">
        <f>SEARCH("/",Data!N718)</f>
        <v>11</v>
      </c>
      <c r="B717" s="3">
        <f>LEN(Data!N718)</f>
        <v>20</v>
      </c>
      <c r="C717" s="3">
        <f>LEN(Data!N717)-SEARCH("/",Data!N717)</f>
        <v>9</v>
      </c>
    </row>
    <row r="718" spans="1:3" x14ac:dyDescent="0.35">
      <c r="A718" s="3">
        <f>SEARCH("/",Data!N719)</f>
        <v>11</v>
      </c>
      <c r="B718" s="3">
        <f>LEN(Data!N719)</f>
        <v>20</v>
      </c>
      <c r="C718" s="3">
        <f>LEN(Data!N718)-SEARCH("/",Data!N718)</f>
        <v>9</v>
      </c>
    </row>
    <row r="719" spans="1:3" x14ac:dyDescent="0.35">
      <c r="A719" s="3">
        <f>SEARCH("/",Data!N720)</f>
        <v>11</v>
      </c>
      <c r="B719" s="3">
        <f>LEN(Data!N720)</f>
        <v>20</v>
      </c>
      <c r="C719" s="3">
        <f>LEN(Data!N719)-SEARCH("/",Data!N719)</f>
        <v>9</v>
      </c>
    </row>
    <row r="720" spans="1:3" x14ac:dyDescent="0.35">
      <c r="A720" s="3">
        <f>SEARCH("/",Data!N721)</f>
        <v>11</v>
      </c>
      <c r="B720" s="3">
        <f>LEN(Data!N721)</f>
        <v>20</v>
      </c>
      <c r="C720" s="3">
        <f>LEN(Data!N720)-SEARCH("/",Data!N720)</f>
        <v>9</v>
      </c>
    </row>
    <row r="721" spans="1:3" x14ac:dyDescent="0.35">
      <c r="A721" s="3">
        <f>SEARCH("/",Data!N722)</f>
        <v>11</v>
      </c>
      <c r="B721" s="3">
        <f>LEN(Data!N722)</f>
        <v>21</v>
      </c>
      <c r="C721" s="3">
        <f>LEN(Data!N721)-SEARCH("/",Data!N721)</f>
        <v>9</v>
      </c>
    </row>
    <row r="722" spans="1:3" x14ac:dyDescent="0.35">
      <c r="A722" s="3">
        <f>SEARCH("/",Data!N723)</f>
        <v>11</v>
      </c>
      <c r="B722" s="3">
        <f>LEN(Data!N723)</f>
        <v>21</v>
      </c>
      <c r="C722" s="3">
        <f>LEN(Data!N722)-SEARCH("/",Data!N722)</f>
        <v>10</v>
      </c>
    </row>
    <row r="723" spans="1:3" x14ac:dyDescent="0.35">
      <c r="A723" s="3">
        <f>SEARCH("/",Data!N724)</f>
        <v>11</v>
      </c>
      <c r="B723" s="3">
        <f>LEN(Data!N724)</f>
        <v>21</v>
      </c>
      <c r="C723" s="3">
        <f>LEN(Data!N723)-SEARCH("/",Data!N723)</f>
        <v>10</v>
      </c>
    </row>
    <row r="724" spans="1:3" x14ac:dyDescent="0.35">
      <c r="A724" s="3">
        <f>SEARCH("/",Data!N725)</f>
        <v>11</v>
      </c>
      <c r="B724" s="3">
        <f>LEN(Data!N725)</f>
        <v>21</v>
      </c>
      <c r="C724" s="3">
        <f>LEN(Data!N724)-SEARCH("/",Data!N724)</f>
        <v>10</v>
      </c>
    </row>
    <row r="725" spans="1:3" x14ac:dyDescent="0.35">
      <c r="A725" s="3">
        <f>SEARCH("/",Data!N726)</f>
        <v>11</v>
      </c>
      <c r="B725" s="3">
        <f>LEN(Data!N726)</f>
        <v>21</v>
      </c>
      <c r="C725" s="3">
        <f>LEN(Data!N725)-SEARCH("/",Data!N725)</f>
        <v>10</v>
      </c>
    </row>
    <row r="726" spans="1:3" x14ac:dyDescent="0.35">
      <c r="A726" s="3">
        <f>SEARCH("/",Data!N727)</f>
        <v>11</v>
      </c>
      <c r="B726" s="3">
        <f>LEN(Data!N727)</f>
        <v>21</v>
      </c>
      <c r="C726" s="3">
        <f>LEN(Data!N726)-SEARCH("/",Data!N726)</f>
        <v>10</v>
      </c>
    </row>
    <row r="727" spans="1:3" x14ac:dyDescent="0.35">
      <c r="A727" s="3">
        <f>SEARCH("/",Data!N728)</f>
        <v>11</v>
      </c>
      <c r="B727" s="3">
        <f>LEN(Data!N728)</f>
        <v>21</v>
      </c>
      <c r="C727" s="3">
        <f>LEN(Data!N727)-SEARCH("/",Data!N727)</f>
        <v>10</v>
      </c>
    </row>
    <row r="728" spans="1:3" x14ac:dyDescent="0.35">
      <c r="A728" s="3">
        <f>SEARCH("/",Data!N729)</f>
        <v>11</v>
      </c>
      <c r="B728" s="3">
        <f>LEN(Data!N729)</f>
        <v>21</v>
      </c>
      <c r="C728" s="3">
        <f>LEN(Data!N728)-SEARCH("/",Data!N728)</f>
        <v>10</v>
      </c>
    </row>
    <row r="729" spans="1:3" x14ac:dyDescent="0.35">
      <c r="A729" s="3">
        <f>SEARCH("/",Data!N730)</f>
        <v>11</v>
      </c>
      <c r="B729" s="3">
        <f>LEN(Data!N730)</f>
        <v>21</v>
      </c>
      <c r="C729" s="3">
        <f>LEN(Data!N729)-SEARCH("/",Data!N729)</f>
        <v>10</v>
      </c>
    </row>
    <row r="730" spans="1:3" x14ac:dyDescent="0.35">
      <c r="A730" s="3">
        <f>SEARCH("/",Data!N731)</f>
        <v>11</v>
      </c>
      <c r="B730" s="3">
        <f>LEN(Data!N731)</f>
        <v>21</v>
      </c>
      <c r="C730" s="3">
        <f>LEN(Data!N730)-SEARCH("/",Data!N730)</f>
        <v>10</v>
      </c>
    </row>
    <row r="731" spans="1:3" x14ac:dyDescent="0.35">
      <c r="A731" s="3">
        <f>SEARCH("/",Data!N732)</f>
        <v>11</v>
      </c>
      <c r="B731" s="3">
        <f>LEN(Data!N732)</f>
        <v>21</v>
      </c>
      <c r="C731" s="3">
        <f>LEN(Data!N731)-SEARCH("/",Data!N731)</f>
        <v>10</v>
      </c>
    </row>
    <row r="732" spans="1:3" x14ac:dyDescent="0.35">
      <c r="A732" s="3">
        <f>SEARCH("/",Data!N733)</f>
        <v>11</v>
      </c>
      <c r="B732" s="3">
        <f>LEN(Data!N733)</f>
        <v>21</v>
      </c>
      <c r="C732" s="3">
        <f>LEN(Data!N732)-SEARCH("/",Data!N732)</f>
        <v>10</v>
      </c>
    </row>
    <row r="733" spans="1:3" x14ac:dyDescent="0.35">
      <c r="A733" s="3">
        <f>SEARCH("/",Data!N734)</f>
        <v>11</v>
      </c>
      <c r="B733" s="3">
        <f>LEN(Data!N734)</f>
        <v>21</v>
      </c>
      <c r="C733" s="3">
        <f>LEN(Data!N733)-SEARCH("/",Data!N733)</f>
        <v>10</v>
      </c>
    </row>
    <row r="734" spans="1:3" x14ac:dyDescent="0.35">
      <c r="A734" s="3">
        <f>SEARCH("/",Data!N735)</f>
        <v>11</v>
      </c>
      <c r="B734" s="3">
        <f>LEN(Data!N735)</f>
        <v>21</v>
      </c>
      <c r="C734" s="3">
        <f>LEN(Data!N734)-SEARCH("/",Data!N734)</f>
        <v>10</v>
      </c>
    </row>
    <row r="735" spans="1:3" x14ac:dyDescent="0.35">
      <c r="A735" s="3">
        <f>SEARCH("/",Data!N736)</f>
        <v>11</v>
      </c>
      <c r="B735" s="3">
        <f>LEN(Data!N736)</f>
        <v>21</v>
      </c>
      <c r="C735" s="3">
        <f>LEN(Data!N735)-SEARCH("/",Data!N735)</f>
        <v>10</v>
      </c>
    </row>
    <row r="736" spans="1:3" x14ac:dyDescent="0.35">
      <c r="A736" s="3">
        <f>SEARCH("/",Data!N737)</f>
        <v>11</v>
      </c>
      <c r="B736" s="3">
        <f>LEN(Data!N737)</f>
        <v>21</v>
      </c>
      <c r="C736" s="3">
        <f>LEN(Data!N736)-SEARCH("/",Data!N736)</f>
        <v>10</v>
      </c>
    </row>
    <row r="737" spans="1:3" x14ac:dyDescent="0.35">
      <c r="A737" s="3">
        <f>SEARCH("/",Data!N738)</f>
        <v>11</v>
      </c>
      <c r="B737" s="3">
        <f>LEN(Data!N738)</f>
        <v>21</v>
      </c>
      <c r="C737" s="3">
        <f>LEN(Data!N737)-SEARCH("/",Data!N737)</f>
        <v>10</v>
      </c>
    </row>
    <row r="738" spans="1:3" x14ac:dyDescent="0.35">
      <c r="A738" s="3">
        <f>SEARCH("/",Data!N739)</f>
        <v>11</v>
      </c>
      <c r="B738" s="3">
        <f>LEN(Data!N739)</f>
        <v>21</v>
      </c>
      <c r="C738" s="3">
        <f>LEN(Data!N738)-SEARCH("/",Data!N738)</f>
        <v>10</v>
      </c>
    </row>
    <row r="739" spans="1:3" x14ac:dyDescent="0.35">
      <c r="A739" s="3">
        <f>SEARCH("/",Data!N740)</f>
        <v>11</v>
      </c>
      <c r="B739" s="3">
        <f>LEN(Data!N740)</f>
        <v>21</v>
      </c>
      <c r="C739" s="3">
        <f>LEN(Data!N739)-SEARCH("/",Data!N739)</f>
        <v>10</v>
      </c>
    </row>
    <row r="740" spans="1:3" x14ac:dyDescent="0.35">
      <c r="A740" s="3">
        <f>SEARCH("/",Data!N741)</f>
        <v>11</v>
      </c>
      <c r="B740" s="3">
        <f>LEN(Data!N741)</f>
        <v>21</v>
      </c>
      <c r="C740" s="3">
        <f>LEN(Data!N740)-SEARCH("/",Data!N740)</f>
        <v>10</v>
      </c>
    </row>
    <row r="741" spans="1:3" x14ac:dyDescent="0.35">
      <c r="A741" s="3">
        <f>SEARCH("/",Data!N742)</f>
        <v>11</v>
      </c>
      <c r="B741" s="3">
        <f>LEN(Data!N742)</f>
        <v>21</v>
      </c>
      <c r="C741" s="3">
        <f>LEN(Data!N741)-SEARCH("/",Data!N741)</f>
        <v>10</v>
      </c>
    </row>
    <row r="742" spans="1:3" x14ac:dyDescent="0.35">
      <c r="A742" s="3">
        <f>SEARCH("/",Data!N743)</f>
        <v>11</v>
      </c>
      <c r="B742" s="3">
        <f>LEN(Data!N743)</f>
        <v>21</v>
      </c>
      <c r="C742" s="3">
        <f>LEN(Data!N742)-SEARCH("/",Data!N742)</f>
        <v>10</v>
      </c>
    </row>
    <row r="743" spans="1:3" x14ac:dyDescent="0.35">
      <c r="A743" s="3">
        <f>SEARCH("/",Data!N744)</f>
        <v>11</v>
      </c>
      <c r="B743" s="3">
        <f>LEN(Data!N744)</f>
        <v>21</v>
      </c>
      <c r="C743" s="3">
        <f>LEN(Data!N743)-SEARCH("/",Data!N743)</f>
        <v>10</v>
      </c>
    </row>
    <row r="744" spans="1:3" x14ac:dyDescent="0.35">
      <c r="A744" s="3">
        <f>SEARCH("/",Data!N745)</f>
        <v>11</v>
      </c>
      <c r="B744" s="3">
        <f>LEN(Data!N745)</f>
        <v>21</v>
      </c>
      <c r="C744" s="3">
        <f>LEN(Data!N744)-SEARCH("/",Data!N744)</f>
        <v>10</v>
      </c>
    </row>
    <row r="745" spans="1:3" x14ac:dyDescent="0.35">
      <c r="A745" s="3">
        <f>SEARCH("/",Data!N746)</f>
        <v>11</v>
      </c>
      <c r="B745" s="3">
        <f>LEN(Data!N746)</f>
        <v>21</v>
      </c>
      <c r="C745" s="3">
        <f>LEN(Data!N745)-SEARCH("/",Data!N745)</f>
        <v>10</v>
      </c>
    </row>
    <row r="746" spans="1:3" x14ac:dyDescent="0.35">
      <c r="A746" s="3">
        <f>SEARCH("/",Data!N747)</f>
        <v>11</v>
      </c>
      <c r="B746" s="3">
        <f>LEN(Data!N747)</f>
        <v>21</v>
      </c>
      <c r="C746" s="3">
        <f>LEN(Data!N746)-SEARCH("/",Data!N746)</f>
        <v>10</v>
      </c>
    </row>
    <row r="747" spans="1:3" x14ac:dyDescent="0.35">
      <c r="A747" s="3">
        <f>SEARCH("/",Data!N748)</f>
        <v>11</v>
      </c>
      <c r="B747" s="3">
        <f>LEN(Data!N748)</f>
        <v>21</v>
      </c>
      <c r="C747" s="3">
        <f>LEN(Data!N747)-SEARCH("/",Data!N747)</f>
        <v>10</v>
      </c>
    </row>
    <row r="748" spans="1:3" x14ac:dyDescent="0.35">
      <c r="A748" s="3">
        <f>SEARCH("/",Data!N749)</f>
        <v>11</v>
      </c>
      <c r="B748" s="3">
        <f>LEN(Data!N749)</f>
        <v>21</v>
      </c>
      <c r="C748" s="3">
        <f>LEN(Data!N748)-SEARCH("/",Data!N748)</f>
        <v>10</v>
      </c>
    </row>
    <row r="749" spans="1:3" x14ac:dyDescent="0.35">
      <c r="A749" s="3">
        <f>SEARCH("/",Data!N750)</f>
        <v>11</v>
      </c>
      <c r="B749" s="3">
        <f>LEN(Data!N750)</f>
        <v>21</v>
      </c>
      <c r="C749" s="3">
        <f>LEN(Data!N749)-SEARCH("/",Data!N749)</f>
        <v>10</v>
      </c>
    </row>
    <row r="750" spans="1:3" x14ac:dyDescent="0.35">
      <c r="A750" s="3">
        <f>SEARCH("/",Data!N751)</f>
        <v>11</v>
      </c>
      <c r="B750" s="3">
        <f>LEN(Data!N751)</f>
        <v>21</v>
      </c>
      <c r="C750" s="3">
        <f>LEN(Data!N750)-SEARCH("/",Data!N750)</f>
        <v>10</v>
      </c>
    </row>
    <row r="751" spans="1:3" x14ac:dyDescent="0.35">
      <c r="A751" s="3">
        <f>SEARCH("/",Data!N752)</f>
        <v>11</v>
      </c>
      <c r="B751" s="3">
        <f>LEN(Data!N752)</f>
        <v>21</v>
      </c>
      <c r="C751" s="3">
        <f>LEN(Data!N751)-SEARCH("/",Data!N751)</f>
        <v>10</v>
      </c>
    </row>
    <row r="752" spans="1:3" x14ac:dyDescent="0.35">
      <c r="A752" s="3">
        <f>SEARCH("/",Data!N753)</f>
        <v>11</v>
      </c>
      <c r="B752" s="3">
        <f>LEN(Data!N753)</f>
        <v>21</v>
      </c>
      <c r="C752" s="3">
        <f>LEN(Data!N752)-SEARCH("/",Data!N752)</f>
        <v>10</v>
      </c>
    </row>
    <row r="753" spans="1:3" x14ac:dyDescent="0.35">
      <c r="A753" s="3">
        <f>SEARCH("/",Data!N754)</f>
        <v>11</v>
      </c>
      <c r="B753" s="3">
        <f>LEN(Data!N754)</f>
        <v>21</v>
      </c>
      <c r="C753" s="3">
        <f>LEN(Data!N753)-SEARCH("/",Data!N753)</f>
        <v>10</v>
      </c>
    </row>
    <row r="754" spans="1:3" x14ac:dyDescent="0.35">
      <c r="A754" s="3">
        <f>SEARCH("/",Data!N755)</f>
        <v>11</v>
      </c>
      <c r="B754" s="3">
        <f>LEN(Data!N755)</f>
        <v>21</v>
      </c>
      <c r="C754" s="3">
        <f>LEN(Data!N754)-SEARCH("/",Data!N754)</f>
        <v>10</v>
      </c>
    </row>
    <row r="755" spans="1:3" x14ac:dyDescent="0.35">
      <c r="A755" s="3">
        <f>SEARCH("/",Data!N756)</f>
        <v>11</v>
      </c>
      <c r="B755" s="3">
        <f>LEN(Data!N756)</f>
        <v>21</v>
      </c>
      <c r="C755" s="3">
        <f>LEN(Data!N755)-SEARCH("/",Data!N755)</f>
        <v>10</v>
      </c>
    </row>
    <row r="756" spans="1:3" x14ac:dyDescent="0.35">
      <c r="A756" s="3">
        <f>SEARCH("/",Data!N757)</f>
        <v>11</v>
      </c>
      <c r="B756" s="3">
        <f>LEN(Data!N757)</f>
        <v>21</v>
      </c>
      <c r="C756" s="3">
        <f>LEN(Data!N756)-SEARCH("/",Data!N756)</f>
        <v>10</v>
      </c>
    </row>
    <row r="757" spans="1:3" x14ac:dyDescent="0.35">
      <c r="A757" s="3">
        <f>SEARCH("/",Data!N758)</f>
        <v>11</v>
      </c>
      <c r="B757" s="3">
        <f>LEN(Data!N758)</f>
        <v>21</v>
      </c>
      <c r="C757" s="3">
        <f>LEN(Data!N757)-SEARCH("/",Data!N757)</f>
        <v>10</v>
      </c>
    </row>
    <row r="758" spans="1:3" x14ac:dyDescent="0.35">
      <c r="A758" s="3">
        <f>SEARCH("/",Data!N759)</f>
        <v>11</v>
      </c>
      <c r="B758" s="3">
        <f>LEN(Data!N759)</f>
        <v>21</v>
      </c>
      <c r="C758" s="3">
        <f>LEN(Data!N758)-SEARCH("/",Data!N758)</f>
        <v>10</v>
      </c>
    </row>
    <row r="759" spans="1:3" x14ac:dyDescent="0.35">
      <c r="A759" s="3">
        <f>SEARCH("/",Data!N760)</f>
        <v>11</v>
      </c>
      <c r="B759" s="3">
        <f>LEN(Data!N760)</f>
        <v>21</v>
      </c>
      <c r="C759" s="3">
        <f>LEN(Data!N759)-SEARCH("/",Data!N759)</f>
        <v>10</v>
      </c>
    </row>
    <row r="760" spans="1:3" x14ac:dyDescent="0.35">
      <c r="A760" s="3">
        <f>SEARCH("/",Data!N761)</f>
        <v>11</v>
      </c>
      <c r="B760" s="3">
        <f>LEN(Data!N761)</f>
        <v>21</v>
      </c>
      <c r="C760" s="3">
        <f>LEN(Data!N760)-SEARCH("/",Data!N760)</f>
        <v>10</v>
      </c>
    </row>
    <row r="761" spans="1:3" x14ac:dyDescent="0.35">
      <c r="A761" s="3">
        <f>SEARCH("/",Data!N762)</f>
        <v>11</v>
      </c>
      <c r="B761" s="3">
        <f>LEN(Data!N762)</f>
        <v>18</v>
      </c>
      <c r="C761" s="3">
        <f>LEN(Data!N761)-SEARCH("/",Data!N761)</f>
        <v>10</v>
      </c>
    </row>
    <row r="762" spans="1:3" x14ac:dyDescent="0.35">
      <c r="A762" s="3">
        <f>SEARCH("/",Data!N763)</f>
        <v>11</v>
      </c>
      <c r="B762" s="3">
        <f>LEN(Data!N763)</f>
        <v>18</v>
      </c>
      <c r="C762" s="3">
        <f>LEN(Data!N762)-SEARCH("/",Data!N762)</f>
        <v>7</v>
      </c>
    </row>
    <row r="763" spans="1:3" x14ac:dyDescent="0.35">
      <c r="A763" s="3">
        <f>SEARCH("/",Data!N764)</f>
        <v>11</v>
      </c>
      <c r="B763" s="3">
        <f>LEN(Data!N764)</f>
        <v>18</v>
      </c>
      <c r="C763" s="3">
        <f>LEN(Data!N763)-SEARCH("/",Data!N763)</f>
        <v>7</v>
      </c>
    </row>
    <row r="764" spans="1:3" x14ac:dyDescent="0.35">
      <c r="A764" s="3">
        <f>SEARCH("/",Data!N765)</f>
        <v>11</v>
      </c>
      <c r="B764" s="3">
        <f>LEN(Data!N765)</f>
        <v>18</v>
      </c>
      <c r="C764" s="3">
        <f>LEN(Data!N764)-SEARCH("/",Data!N764)</f>
        <v>7</v>
      </c>
    </row>
    <row r="765" spans="1:3" x14ac:dyDescent="0.35">
      <c r="A765" s="3">
        <f>SEARCH("/",Data!N766)</f>
        <v>11</v>
      </c>
      <c r="B765" s="3">
        <f>LEN(Data!N766)</f>
        <v>18</v>
      </c>
      <c r="C765" s="3">
        <f>LEN(Data!N765)-SEARCH("/",Data!N765)</f>
        <v>7</v>
      </c>
    </row>
    <row r="766" spans="1:3" x14ac:dyDescent="0.35">
      <c r="A766" s="3">
        <f>SEARCH("/",Data!N767)</f>
        <v>11</v>
      </c>
      <c r="B766" s="3">
        <f>LEN(Data!N767)</f>
        <v>18</v>
      </c>
      <c r="C766" s="3">
        <f>LEN(Data!N766)-SEARCH("/",Data!N766)</f>
        <v>7</v>
      </c>
    </row>
    <row r="767" spans="1:3" x14ac:dyDescent="0.35">
      <c r="A767" s="3">
        <f>SEARCH("/",Data!N768)</f>
        <v>11</v>
      </c>
      <c r="B767" s="3">
        <f>LEN(Data!N768)</f>
        <v>18</v>
      </c>
      <c r="C767" s="3">
        <f>LEN(Data!N767)-SEARCH("/",Data!N767)</f>
        <v>7</v>
      </c>
    </row>
    <row r="768" spans="1:3" x14ac:dyDescent="0.35">
      <c r="A768" s="3">
        <f>SEARCH("/",Data!N769)</f>
        <v>11</v>
      </c>
      <c r="B768" s="3">
        <f>LEN(Data!N769)</f>
        <v>18</v>
      </c>
      <c r="C768" s="3">
        <f>LEN(Data!N768)-SEARCH("/",Data!N768)</f>
        <v>7</v>
      </c>
    </row>
    <row r="769" spans="1:3" x14ac:dyDescent="0.35">
      <c r="A769" s="3">
        <f>SEARCH("/",Data!N770)</f>
        <v>11</v>
      </c>
      <c r="B769" s="3">
        <f>LEN(Data!N770)</f>
        <v>18</v>
      </c>
      <c r="C769" s="3">
        <f>LEN(Data!N769)-SEARCH("/",Data!N769)</f>
        <v>7</v>
      </c>
    </row>
    <row r="770" spans="1:3" x14ac:dyDescent="0.35">
      <c r="A770" s="3">
        <f>SEARCH("/",Data!N771)</f>
        <v>11</v>
      </c>
      <c r="B770" s="3">
        <f>LEN(Data!N771)</f>
        <v>18</v>
      </c>
      <c r="C770" s="3">
        <f>LEN(Data!N770)-SEARCH("/",Data!N770)</f>
        <v>7</v>
      </c>
    </row>
    <row r="771" spans="1:3" x14ac:dyDescent="0.35">
      <c r="A771" s="3">
        <f>SEARCH("/",Data!N772)</f>
        <v>11</v>
      </c>
      <c r="B771" s="3">
        <f>LEN(Data!N772)</f>
        <v>18</v>
      </c>
      <c r="C771" s="3">
        <f>LEN(Data!N771)-SEARCH("/",Data!N771)</f>
        <v>7</v>
      </c>
    </row>
    <row r="772" spans="1:3" x14ac:dyDescent="0.35">
      <c r="A772" s="3">
        <f>SEARCH("/",Data!N773)</f>
        <v>11</v>
      </c>
      <c r="B772" s="3">
        <f>LEN(Data!N773)</f>
        <v>18</v>
      </c>
      <c r="C772" s="3">
        <f>LEN(Data!N772)-SEARCH("/",Data!N772)</f>
        <v>7</v>
      </c>
    </row>
    <row r="773" spans="1:3" x14ac:dyDescent="0.35">
      <c r="A773" s="3">
        <f>SEARCH("/",Data!N774)</f>
        <v>11</v>
      </c>
      <c r="B773" s="3">
        <f>LEN(Data!N774)</f>
        <v>18</v>
      </c>
      <c r="C773" s="3">
        <f>LEN(Data!N773)-SEARCH("/",Data!N773)</f>
        <v>7</v>
      </c>
    </row>
    <row r="774" spans="1:3" x14ac:dyDescent="0.35">
      <c r="A774" s="3">
        <f>SEARCH("/",Data!N775)</f>
        <v>11</v>
      </c>
      <c r="B774" s="3">
        <f>LEN(Data!N775)</f>
        <v>18</v>
      </c>
      <c r="C774" s="3">
        <f>LEN(Data!N774)-SEARCH("/",Data!N774)</f>
        <v>7</v>
      </c>
    </row>
    <row r="775" spans="1:3" x14ac:dyDescent="0.35">
      <c r="A775" s="3">
        <f>SEARCH("/",Data!N776)</f>
        <v>11</v>
      </c>
      <c r="B775" s="3">
        <f>LEN(Data!N776)</f>
        <v>18</v>
      </c>
      <c r="C775" s="3">
        <f>LEN(Data!N775)-SEARCH("/",Data!N775)</f>
        <v>7</v>
      </c>
    </row>
    <row r="776" spans="1:3" x14ac:dyDescent="0.35">
      <c r="A776" s="3">
        <f>SEARCH("/",Data!N777)</f>
        <v>11</v>
      </c>
      <c r="B776" s="3">
        <f>LEN(Data!N777)</f>
        <v>18</v>
      </c>
      <c r="C776" s="3">
        <f>LEN(Data!N776)-SEARCH("/",Data!N776)</f>
        <v>7</v>
      </c>
    </row>
    <row r="777" spans="1:3" x14ac:dyDescent="0.35">
      <c r="A777" s="3">
        <f>SEARCH("/",Data!N778)</f>
        <v>11</v>
      </c>
      <c r="B777" s="3">
        <f>LEN(Data!N778)</f>
        <v>18</v>
      </c>
      <c r="C777" s="3">
        <f>LEN(Data!N777)-SEARCH("/",Data!N777)</f>
        <v>7</v>
      </c>
    </row>
    <row r="778" spans="1:3" x14ac:dyDescent="0.35">
      <c r="A778" s="3">
        <f>SEARCH("/",Data!N779)</f>
        <v>11</v>
      </c>
      <c r="B778" s="3">
        <f>LEN(Data!N779)</f>
        <v>18</v>
      </c>
      <c r="C778" s="3">
        <f>LEN(Data!N778)-SEARCH("/",Data!N778)</f>
        <v>7</v>
      </c>
    </row>
    <row r="779" spans="1:3" x14ac:dyDescent="0.35">
      <c r="A779" s="3">
        <f>SEARCH("/",Data!N780)</f>
        <v>11</v>
      </c>
      <c r="B779" s="3">
        <f>LEN(Data!N780)</f>
        <v>18</v>
      </c>
      <c r="C779" s="3">
        <f>LEN(Data!N779)-SEARCH("/",Data!N779)</f>
        <v>7</v>
      </c>
    </row>
    <row r="780" spans="1:3" x14ac:dyDescent="0.35">
      <c r="A780" s="3">
        <f>SEARCH("/",Data!N781)</f>
        <v>11</v>
      </c>
      <c r="B780" s="3">
        <f>LEN(Data!N781)</f>
        <v>18</v>
      </c>
      <c r="C780" s="3">
        <f>LEN(Data!N780)-SEARCH("/",Data!N780)</f>
        <v>7</v>
      </c>
    </row>
    <row r="781" spans="1:3" x14ac:dyDescent="0.35">
      <c r="A781" s="3">
        <f>SEARCH("/",Data!N782)</f>
        <v>6</v>
      </c>
      <c r="B781" s="3">
        <f>LEN(Data!N782)</f>
        <v>10</v>
      </c>
      <c r="C781" s="3">
        <f>LEN(Data!N781)-SEARCH("/",Data!N781)</f>
        <v>7</v>
      </c>
    </row>
    <row r="782" spans="1:3" x14ac:dyDescent="0.35">
      <c r="A782" s="3">
        <f>SEARCH("/",Data!N783)</f>
        <v>6</v>
      </c>
      <c r="B782" s="3">
        <f>LEN(Data!N783)</f>
        <v>10</v>
      </c>
      <c r="C782" s="3">
        <f>LEN(Data!N782)-SEARCH("/",Data!N782)</f>
        <v>4</v>
      </c>
    </row>
    <row r="783" spans="1:3" x14ac:dyDescent="0.35">
      <c r="A783" s="3">
        <f>SEARCH("/",Data!N784)</f>
        <v>6</v>
      </c>
      <c r="B783" s="3">
        <f>LEN(Data!N784)</f>
        <v>10</v>
      </c>
      <c r="C783" s="3">
        <f>LEN(Data!N783)-SEARCH("/",Data!N783)</f>
        <v>4</v>
      </c>
    </row>
    <row r="784" spans="1:3" x14ac:dyDescent="0.35">
      <c r="A784" s="3">
        <f>SEARCH("/",Data!N785)</f>
        <v>6</v>
      </c>
      <c r="B784" s="3">
        <f>LEN(Data!N785)</f>
        <v>10</v>
      </c>
      <c r="C784" s="3">
        <f>LEN(Data!N784)-SEARCH("/",Data!N784)</f>
        <v>4</v>
      </c>
    </row>
    <row r="785" spans="1:3" x14ac:dyDescent="0.35">
      <c r="A785" s="3">
        <f>SEARCH("/",Data!N786)</f>
        <v>6</v>
      </c>
      <c r="B785" s="3">
        <f>LEN(Data!N786)</f>
        <v>10</v>
      </c>
      <c r="C785" s="3">
        <f>LEN(Data!N785)-SEARCH("/",Data!N785)</f>
        <v>4</v>
      </c>
    </row>
    <row r="786" spans="1:3" x14ac:dyDescent="0.35">
      <c r="A786" s="3">
        <f>SEARCH("/",Data!N787)</f>
        <v>6</v>
      </c>
      <c r="B786" s="3">
        <f>LEN(Data!N787)</f>
        <v>10</v>
      </c>
      <c r="C786" s="3">
        <f>LEN(Data!N786)-SEARCH("/",Data!N786)</f>
        <v>4</v>
      </c>
    </row>
    <row r="787" spans="1:3" x14ac:dyDescent="0.35">
      <c r="A787" s="3">
        <f>SEARCH("/",Data!N788)</f>
        <v>6</v>
      </c>
      <c r="B787" s="3">
        <f>LEN(Data!N788)</f>
        <v>10</v>
      </c>
      <c r="C787" s="3">
        <f>LEN(Data!N787)-SEARCH("/",Data!N787)</f>
        <v>4</v>
      </c>
    </row>
    <row r="788" spans="1:3" x14ac:dyDescent="0.35">
      <c r="A788" s="3">
        <f>SEARCH("/",Data!N789)</f>
        <v>6</v>
      </c>
      <c r="B788" s="3">
        <f>LEN(Data!N789)</f>
        <v>10</v>
      </c>
      <c r="C788" s="3">
        <f>LEN(Data!N788)-SEARCH("/",Data!N788)</f>
        <v>4</v>
      </c>
    </row>
    <row r="789" spans="1:3" x14ac:dyDescent="0.35">
      <c r="A789" s="3">
        <f>SEARCH("/",Data!N790)</f>
        <v>6</v>
      </c>
      <c r="B789" s="3">
        <f>LEN(Data!N790)</f>
        <v>10</v>
      </c>
      <c r="C789" s="3">
        <f>LEN(Data!N789)-SEARCH("/",Data!N789)</f>
        <v>4</v>
      </c>
    </row>
    <row r="790" spans="1:3" x14ac:dyDescent="0.35">
      <c r="A790" s="3">
        <f>SEARCH("/",Data!N791)</f>
        <v>6</v>
      </c>
      <c r="B790" s="3">
        <f>LEN(Data!N791)</f>
        <v>10</v>
      </c>
      <c r="C790" s="3">
        <f>LEN(Data!N790)-SEARCH("/",Data!N790)</f>
        <v>4</v>
      </c>
    </row>
    <row r="791" spans="1:3" x14ac:dyDescent="0.35">
      <c r="A791" s="3">
        <f>SEARCH("/",Data!N792)</f>
        <v>6</v>
      </c>
      <c r="B791" s="3">
        <f>LEN(Data!N792)</f>
        <v>10</v>
      </c>
      <c r="C791" s="3">
        <f>LEN(Data!N791)-SEARCH("/",Data!N791)</f>
        <v>4</v>
      </c>
    </row>
    <row r="792" spans="1:3" x14ac:dyDescent="0.35">
      <c r="A792" s="3">
        <f>SEARCH("/",Data!N793)</f>
        <v>6</v>
      </c>
      <c r="B792" s="3">
        <f>LEN(Data!N793)</f>
        <v>10</v>
      </c>
      <c r="C792" s="3">
        <f>LEN(Data!N792)-SEARCH("/",Data!N792)</f>
        <v>4</v>
      </c>
    </row>
    <row r="793" spans="1:3" x14ac:dyDescent="0.35">
      <c r="A793" s="3">
        <f>SEARCH("/",Data!N794)</f>
        <v>6</v>
      </c>
      <c r="B793" s="3">
        <f>LEN(Data!N794)</f>
        <v>10</v>
      </c>
      <c r="C793" s="3">
        <f>LEN(Data!N793)-SEARCH("/",Data!N793)</f>
        <v>4</v>
      </c>
    </row>
    <row r="794" spans="1:3" x14ac:dyDescent="0.35">
      <c r="A794" s="3">
        <f>SEARCH("/",Data!N795)</f>
        <v>6</v>
      </c>
      <c r="B794" s="3">
        <f>LEN(Data!N795)</f>
        <v>10</v>
      </c>
      <c r="C794" s="3">
        <f>LEN(Data!N794)-SEARCH("/",Data!N794)</f>
        <v>4</v>
      </c>
    </row>
    <row r="795" spans="1:3" x14ac:dyDescent="0.35">
      <c r="A795" s="3">
        <f>SEARCH("/",Data!N796)</f>
        <v>6</v>
      </c>
      <c r="B795" s="3">
        <f>LEN(Data!N796)</f>
        <v>10</v>
      </c>
      <c r="C795" s="3">
        <f>LEN(Data!N795)-SEARCH("/",Data!N795)</f>
        <v>4</v>
      </c>
    </row>
    <row r="796" spans="1:3" x14ac:dyDescent="0.35">
      <c r="A796" s="3">
        <f>SEARCH("/",Data!N797)</f>
        <v>6</v>
      </c>
      <c r="B796" s="3">
        <f>LEN(Data!N797)</f>
        <v>10</v>
      </c>
      <c r="C796" s="3">
        <f>LEN(Data!N796)-SEARCH("/",Data!N796)</f>
        <v>4</v>
      </c>
    </row>
    <row r="797" spans="1:3" x14ac:dyDescent="0.35">
      <c r="A797" s="3">
        <f>SEARCH("/",Data!N798)</f>
        <v>6</v>
      </c>
      <c r="B797" s="3">
        <f>LEN(Data!N798)</f>
        <v>10</v>
      </c>
      <c r="C797" s="3">
        <f>LEN(Data!N797)-SEARCH("/",Data!N797)</f>
        <v>4</v>
      </c>
    </row>
    <row r="798" spans="1:3" x14ac:dyDescent="0.35">
      <c r="A798" s="3">
        <f>SEARCH("/",Data!N799)</f>
        <v>6</v>
      </c>
      <c r="B798" s="3">
        <f>LEN(Data!N799)</f>
        <v>10</v>
      </c>
      <c r="C798" s="3">
        <f>LEN(Data!N798)-SEARCH("/",Data!N798)</f>
        <v>4</v>
      </c>
    </row>
    <row r="799" spans="1:3" x14ac:dyDescent="0.35">
      <c r="A799" s="3">
        <f>SEARCH("/",Data!N800)</f>
        <v>6</v>
      </c>
      <c r="B799" s="3">
        <f>LEN(Data!N800)</f>
        <v>10</v>
      </c>
      <c r="C799" s="3">
        <f>LEN(Data!N799)-SEARCH("/",Data!N799)</f>
        <v>4</v>
      </c>
    </row>
    <row r="800" spans="1:3" x14ac:dyDescent="0.35">
      <c r="A800" s="3">
        <f>SEARCH("/",Data!N801)</f>
        <v>6</v>
      </c>
      <c r="B800" s="3">
        <f>LEN(Data!N801)</f>
        <v>10</v>
      </c>
      <c r="C800" s="3">
        <f>LEN(Data!N800)-SEARCH("/",Data!N800)</f>
        <v>4</v>
      </c>
    </row>
    <row r="801" spans="1:3" x14ac:dyDescent="0.35">
      <c r="A801" s="3">
        <f>SEARCH("/",Data!N802)</f>
        <v>6</v>
      </c>
      <c r="B801" s="3">
        <f>LEN(Data!N802)</f>
        <v>10</v>
      </c>
      <c r="C801" s="3">
        <f>LEN(Data!N801)-SEARCH("/",Data!N801)</f>
        <v>4</v>
      </c>
    </row>
    <row r="802" spans="1:3" x14ac:dyDescent="0.35">
      <c r="A802" s="3">
        <f>SEARCH("/",Data!N803)</f>
        <v>6</v>
      </c>
      <c r="B802" s="3">
        <f>LEN(Data!N803)</f>
        <v>10</v>
      </c>
      <c r="C802" s="3">
        <f>LEN(Data!N802)-SEARCH("/",Data!N802)</f>
        <v>4</v>
      </c>
    </row>
    <row r="803" spans="1:3" x14ac:dyDescent="0.35">
      <c r="A803" s="3">
        <f>SEARCH("/",Data!N804)</f>
        <v>6</v>
      </c>
      <c r="B803" s="3">
        <f>LEN(Data!N804)</f>
        <v>10</v>
      </c>
      <c r="C803" s="3">
        <f>LEN(Data!N803)-SEARCH("/",Data!N803)</f>
        <v>4</v>
      </c>
    </row>
    <row r="804" spans="1:3" x14ac:dyDescent="0.35">
      <c r="A804" s="3">
        <f>SEARCH("/",Data!N805)</f>
        <v>6</v>
      </c>
      <c r="B804" s="3">
        <f>LEN(Data!N805)</f>
        <v>10</v>
      </c>
      <c r="C804" s="3">
        <f>LEN(Data!N804)-SEARCH("/",Data!N804)</f>
        <v>4</v>
      </c>
    </row>
    <row r="805" spans="1:3" x14ac:dyDescent="0.35">
      <c r="A805" s="3">
        <f>SEARCH("/",Data!N806)</f>
        <v>6</v>
      </c>
      <c r="B805" s="3">
        <f>LEN(Data!N806)</f>
        <v>10</v>
      </c>
      <c r="C805" s="3">
        <f>LEN(Data!N805)-SEARCH("/",Data!N805)</f>
        <v>4</v>
      </c>
    </row>
    <row r="806" spans="1:3" x14ac:dyDescent="0.35">
      <c r="A806" s="3">
        <f>SEARCH("/",Data!N807)</f>
        <v>6</v>
      </c>
      <c r="B806" s="3">
        <f>LEN(Data!N807)</f>
        <v>10</v>
      </c>
      <c r="C806" s="3">
        <f>LEN(Data!N806)-SEARCH("/",Data!N806)</f>
        <v>4</v>
      </c>
    </row>
    <row r="807" spans="1:3" x14ac:dyDescent="0.35">
      <c r="A807" s="3">
        <f>SEARCH("/",Data!N808)</f>
        <v>6</v>
      </c>
      <c r="B807" s="3">
        <f>LEN(Data!N808)</f>
        <v>10</v>
      </c>
      <c r="C807" s="3">
        <f>LEN(Data!N807)-SEARCH("/",Data!N807)</f>
        <v>4</v>
      </c>
    </row>
    <row r="808" spans="1:3" x14ac:dyDescent="0.35">
      <c r="A808" s="3">
        <f>SEARCH("/",Data!N809)</f>
        <v>6</v>
      </c>
      <c r="B808" s="3">
        <f>LEN(Data!N809)</f>
        <v>10</v>
      </c>
      <c r="C808" s="3">
        <f>LEN(Data!N808)-SEARCH("/",Data!N808)</f>
        <v>4</v>
      </c>
    </row>
    <row r="809" spans="1:3" x14ac:dyDescent="0.35">
      <c r="A809" s="3">
        <f>SEARCH("/",Data!N810)</f>
        <v>6</v>
      </c>
      <c r="B809" s="3">
        <f>LEN(Data!N810)</f>
        <v>10</v>
      </c>
      <c r="C809" s="3">
        <f>LEN(Data!N809)-SEARCH("/",Data!N809)</f>
        <v>4</v>
      </c>
    </row>
    <row r="810" spans="1:3" x14ac:dyDescent="0.35">
      <c r="A810" s="3">
        <f>SEARCH("/",Data!N811)</f>
        <v>6</v>
      </c>
      <c r="B810" s="3">
        <f>LEN(Data!N811)</f>
        <v>10</v>
      </c>
      <c r="C810" s="3">
        <f>LEN(Data!N810)-SEARCH("/",Data!N810)</f>
        <v>4</v>
      </c>
    </row>
    <row r="811" spans="1:3" x14ac:dyDescent="0.35">
      <c r="A811" s="3">
        <f>SEARCH("/",Data!N812)</f>
        <v>6</v>
      </c>
      <c r="B811" s="3">
        <f>LEN(Data!N812)</f>
        <v>10</v>
      </c>
      <c r="C811" s="3">
        <f>LEN(Data!N811)-SEARCH("/",Data!N811)</f>
        <v>4</v>
      </c>
    </row>
    <row r="812" spans="1:3" x14ac:dyDescent="0.35">
      <c r="A812" s="3">
        <f>SEARCH("/",Data!N813)</f>
        <v>6</v>
      </c>
      <c r="B812" s="3">
        <f>LEN(Data!N813)</f>
        <v>10</v>
      </c>
      <c r="C812" s="3">
        <f>LEN(Data!N812)-SEARCH("/",Data!N812)</f>
        <v>4</v>
      </c>
    </row>
    <row r="813" spans="1:3" x14ac:dyDescent="0.35">
      <c r="A813" s="3">
        <f>SEARCH("/",Data!N814)</f>
        <v>6</v>
      </c>
      <c r="B813" s="3">
        <f>LEN(Data!N814)</f>
        <v>10</v>
      </c>
      <c r="C813" s="3">
        <f>LEN(Data!N813)-SEARCH("/",Data!N813)</f>
        <v>4</v>
      </c>
    </row>
    <row r="814" spans="1:3" x14ac:dyDescent="0.35">
      <c r="A814" s="3">
        <f>SEARCH("/",Data!N815)</f>
        <v>6</v>
      </c>
      <c r="B814" s="3">
        <f>LEN(Data!N815)</f>
        <v>10</v>
      </c>
      <c r="C814" s="3">
        <f>LEN(Data!N814)-SEARCH("/",Data!N814)</f>
        <v>4</v>
      </c>
    </row>
    <row r="815" spans="1:3" x14ac:dyDescent="0.35">
      <c r="A815" s="3">
        <f>SEARCH("/",Data!N816)</f>
        <v>6</v>
      </c>
      <c r="B815" s="3">
        <f>LEN(Data!N816)</f>
        <v>10</v>
      </c>
      <c r="C815" s="3">
        <f>LEN(Data!N815)-SEARCH("/",Data!N815)</f>
        <v>4</v>
      </c>
    </row>
    <row r="816" spans="1:3" x14ac:dyDescent="0.35">
      <c r="A816" s="3">
        <f>SEARCH("/",Data!N817)</f>
        <v>6</v>
      </c>
      <c r="B816" s="3">
        <f>LEN(Data!N817)</f>
        <v>10</v>
      </c>
      <c r="C816" s="3">
        <f>LEN(Data!N816)-SEARCH("/",Data!N816)</f>
        <v>4</v>
      </c>
    </row>
    <row r="817" spans="1:3" x14ac:dyDescent="0.35">
      <c r="A817" s="3">
        <f>SEARCH("/",Data!N818)</f>
        <v>6</v>
      </c>
      <c r="B817" s="3">
        <f>LEN(Data!N818)</f>
        <v>10</v>
      </c>
      <c r="C817" s="3">
        <f>LEN(Data!N817)-SEARCH("/",Data!N817)</f>
        <v>4</v>
      </c>
    </row>
    <row r="818" spans="1:3" x14ac:dyDescent="0.35">
      <c r="A818" s="3">
        <f>SEARCH("/",Data!N819)</f>
        <v>6</v>
      </c>
      <c r="B818" s="3">
        <f>LEN(Data!N819)</f>
        <v>10</v>
      </c>
      <c r="C818" s="3">
        <f>LEN(Data!N818)-SEARCH("/",Data!N818)</f>
        <v>4</v>
      </c>
    </row>
    <row r="819" spans="1:3" x14ac:dyDescent="0.35">
      <c r="A819" s="3">
        <f>SEARCH("/",Data!N820)</f>
        <v>6</v>
      </c>
      <c r="B819" s="3">
        <f>LEN(Data!N820)</f>
        <v>10</v>
      </c>
      <c r="C819" s="3">
        <f>LEN(Data!N819)-SEARCH("/",Data!N819)</f>
        <v>4</v>
      </c>
    </row>
    <row r="820" spans="1:3" x14ac:dyDescent="0.35">
      <c r="A820" s="3">
        <f>SEARCH("/",Data!N821)</f>
        <v>6</v>
      </c>
      <c r="B820" s="3">
        <f>LEN(Data!N821)</f>
        <v>10</v>
      </c>
      <c r="C820" s="3">
        <f>LEN(Data!N820)-SEARCH("/",Data!N820)</f>
        <v>4</v>
      </c>
    </row>
    <row r="821" spans="1:3" x14ac:dyDescent="0.35">
      <c r="A821" s="3">
        <f>SEARCH("/",Data!N822)</f>
        <v>6</v>
      </c>
      <c r="B821" s="3">
        <f>LEN(Data!N822)</f>
        <v>10</v>
      </c>
      <c r="C821" s="3">
        <f>LEN(Data!N821)-SEARCH("/",Data!N821)</f>
        <v>4</v>
      </c>
    </row>
    <row r="822" spans="1:3" x14ac:dyDescent="0.35">
      <c r="A822" s="3">
        <f>SEARCH("/",Data!N823)</f>
        <v>6</v>
      </c>
      <c r="B822" s="3">
        <f>LEN(Data!N823)</f>
        <v>10</v>
      </c>
      <c r="C822" s="3">
        <f>LEN(Data!N822)-SEARCH("/",Data!N822)</f>
        <v>4</v>
      </c>
    </row>
    <row r="823" spans="1:3" x14ac:dyDescent="0.35">
      <c r="A823" s="3">
        <f>SEARCH("/",Data!N824)</f>
        <v>6</v>
      </c>
      <c r="B823" s="3">
        <f>LEN(Data!N824)</f>
        <v>10</v>
      </c>
      <c r="C823" s="3">
        <f>LEN(Data!N823)-SEARCH("/",Data!N823)</f>
        <v>4</v>
      </c>
    </row>
    <row r="824" spans="1:3" x14ac:dyDescent="0.35">
      <c r="A824" s="3">
        <f>SEARCH("/",Data!N825)</f>
        <v>6</v>
      </c>
      <c r="B824" s="3">
        <f>LEN(Data!N825)</f>
        <v>10</v>
      </c>
      <c r="C824" s="3">
        <f>LEN(Data!N824)-SEARCH("/",Data!N824)</f>
        <v>4</v>
      </c>
    </row>
    <row r="825" spans="1:3" x14ac:dyDescent="0.35">
      <c r="A825" s="3">
        <f>SEARCH("/",Data!N826)</f>
        <v>6</v>
      </c>
      <c r="B825" s="3">
        <f>LEN(Data!N826)</f>
        <v>10</v>
      </c>
      <c r="C825" s="3">
        <f>LEN(Data!N825)-SEARCH("/",Data!N825)</f>
        <v>4</v>
      </c>
    </row>
    <row r="826" spans="1:3" x14ac:dyDescent="0.35">
      <c r="A826" s="3">
        <f>SEARCH("/",Data!N827)</f>
        <v>6</v>
      </c>
      <c r="B826" s="3">
        <f>LEN(Data!N827)</f>
        <v>10</v>
      </c>
      <c r="C826" s="3">
        <f>LEN(Data!N826)-SEARCH("/",Data!N826)</f>
        <v>4</v>
      </c>
    </row>
    <row r="827" spans="1:3" x14ac:dyDescent="0.35">
      <c r="A827" s="3">
        <f>SEARCH("/",Data!N828)</f>
        <v>6</v>
      </c>
      <c r="B827" s="3">
        <f>LEN(Data!N828)</f>
        <v>10</v>
      </c>
      <c r="C827" s="3">
        <f>LEN(Data!N827)-SEARCH("/",Data!N827)</f>
        <v>4</v>
      </c>
    </row>
    <row r="828" spans="1:3" x14ac:dyDescent="0.35">
      <c r="A828" s="3">
        <f>SEARCH("/",Data!N829)</f>
        <v>6</v>
      </c>
      <c r="B828" s="3">
        <f>LEN(Data!N829)</f>
        <v>10</v>
      </c>
      <c r="C828" s="3">
        <f>LEN(Data!N828)-SEARCH("/",Data!N828)</f>
        <v>4</v>
      </c>
    </row>
    <row r="829" spans="1:3" x14ac:dyDescent="0.35">
      <c r="A829" s="3">
        <f>SEARCH("/",Data!N830)</f>
        <v>6</v>
      </c>
      <c r="B829" s="3">
        <f>LEN(Data!N830)</f>
        <v>10</v>
      </c>
      <c r="C829" s="3">
        <f>LEN(Data!N829)-SEARCH("/",Data!N829)</f>
        <v>4</v>
      </c>
    </row>
    <row r="830" spans="1:3" x14ac:dyDescent="0.35">
      <c r="A830" s="3">
        <f>SEARCH("/",Data!N831)</f>
        <v>6</v>
      </c>
      <c r="B830" s="3">
        <f>LEN(Data!N831)</f>
        <v>10</v>
      </c>
      <c r="C830" s="3">
        <f>LEN(Data!N830)-SEARCH("/",Data!N830)</f>
        <v>4</v>
      </c>
    </row>
    <row r="831" spans="1:3" x14ac:dyDescent="0.35">
      <c r="A831" s="3">
        <f>SEARCH("/",Data!N832)</f>
        <v>6</v>
      </c>
      <c r="B831" s="3">
        <f>LEN(Data!N832)</f>
        <v>10</v>
      </c>
      <c r="C831" s="3">
        <f>LEN(Data!N831)-SEARCH("/",Data!N831)</f>
        <v>4</v>
      </c>
    </row>
    <row r="832" spans="1:3" x14ac:dyDescent="0.35">
      <c r="A832" s="3">
        <f>SEARCH("/",Data!N833)</f>
        <v>6</v>
      </c>
      <c r="B832" s="3">
        <f>LEN(Data!N833)</f>
        <v>10</v>
      </c>
      <c r="C832" s="3">
        <f>LEN(Data!N832)-SEARCH("/",Data!N832)</f>
        <v>4</v>
      </c>
    </row>
    <row r="833" spans="1:3" x14ac:dyDescent="0.35">
      <c r="A833" s="3">
        <f>SEARCH("/",Data!N834)</f>
        <v>6</v>
      </c>
      <c r="B833" s="3">
        <f>LEN(Data!N834)</f>
        <v>10</v>
      </c>
      <c r="C833" s="3">
        <f>LEN(Data!N833)-SEARCH("/",Data!N833)</f>
        <v>4</v>
      </c>
    </row>
    <row r="834" spans="1:3" x14ac:dyDescent="0.35">
      <c r="A834" s="3">
        <f>SEARCH("/",Data!N835)</f>
        <v>6</v>
      </c>
      <c r="B834" s="3">
        <f>LEN(Data!N835)</f>
        <v>10</v>
      </c>
      <c r="C834" s="3">
        <f>LEN(Data!N834)-SEARCH("/",Data!N834)</f>
        <v>4</v>
      </c>
    </row>
    <row r="835" spans="1:3" x14ac:dyDescent="0.35">
      <c r="A835" s="3">
        <f>SEARCH("/",Data!N836)</f>
        <v>6</v>
      </c>
      <c r="B835" s="3">
        <f>LEN(Data!N836)</f>
        <v>10</v>
      </c>
      <c r="C835" s="3">
        <f>LEN(Data!N835)-SEARCH("/",Data!N835)</f>
        <v>4</v>
      </c>
    </row>
    <row r="836" spans="1:3" x14ac:dyDescent="0.35">
      <c r="A836" s="3">
        <f>SEARCH("/",Data!N837)</f>
        <v>6</v>
      </c>
      <c r="B836" s="3">
        <f>LEN(Data!N837)</f>
        <v>10</v>
      </c>
      <c r="C836" s="3">
        <f>LEN(Data!N836)-SEARCH("/",Data!N836)</f>
        <v>4</v>
      </c>
    </row>
    <row r="837" spans="1:3" x14ac:dyDescent="0.35">
      <c r="A837" s="3">
        <f>SEARCH("/",Data!N838)</f>
        <v>6</v>
      </c>
      <c r="B837" s="3">
        <f>LEN(Data!N838)</f>
        <v>10</v>
      </c>
      <c r="C837" s="3">
        <f>LEN(Data!N837)-SEARCH("/",Data!N837)</f>
        <v>4</v>
      </c>
    </row>
    <row r="838" spans="1:3" x14ac:dyDescent="0.35">
      <c r="A838" s="3">
        <f>SEARCH("/",Data!N839)</f>
        <v>6</v>
      </c>
      <c r="B838" s="3">
        <f>LEN(Data!N839)</f>
        <v>10</v>
      </c>
      <c r="C838" s="3">
        <f>LEN(Data!N838)-SEARCH("/",Data!N838)</f>
        <v>4</v>
      </c>
    </row>
    <row r="839" spans="1:3" x14ac:dyDescent="0.35">
      <c r="A839" s="3">
        <f>SEARCH("/",Data!N840)</f>
        <v>6</v>
      </c>
      <c r="B839" s="3">
        <f>LEN(Data!N840)</f>
        <v>10</v>
      </c>
      <c r="C839" s="3">
        <f>LEN(Data!N839)-SEARCH("/",Data!N839)</f>
        <v>4</v>
      </c>
    </row>
    <row r="840" spans="1:3" x14ac:dyDescent="0.35">
      <c r="A840" s="3">
        <f>SEARCH("/",Data!N841)</f>
        <v>6</v>
      </c>
      <c r="B840" s="3">
        <f>LEN(Data!N841)</f>
        <v>10</v>
      </c>
      <c r="C840" s="3">
        <f>LEN(Data!N840)-SEARCH("/",Data!N840)</f>
        <v>4</v>
      </c>
    </row>
    <row r="841" spans="1:3" x14ac:dyDescent="0.35">
      <c r="A841" s="3">
        <f>SEARCH("/",Data!N842)</f>
        <v>6</v>
      </c>
      <c r="B841" s="3">
        <f>LEN(Data!N842)</f>
        <v>11</v>
      </c>
      <c r="C841" s="3">
        <f>LEN(Data!N841)-SEARCH("/",Data!N841)</f>
        <v>4</v>
      </c>
    </row>
    <row r="842" spans="1:3" x14ac:dyDescent="0.35">
      <c r="A842" s="3">
        <f>SEARCH("/",Data!N843)</f>
        <v>6</v>
      </c>
      <c r="B842" s="3">
        <f>LEN(Data!N843)</f>
        <v>11</v>
      </c>
      <c r="C842" s="3">
        <f>LEN(Data!N842)-SEARCH("/",Data!N842)</f>
        <v>5</v>
      </c>
    </row>
    <row r="843" spans="1:3" x14ac:dyDescent="0.35">
      <c r="A843" s="3">
        <f>SEARCH("/",Data!N844)</f>
        <v>6</v>
      </c>
      <c r="B843" s="3">
        <f>LEN(Data!N844)</f>
        <v>11</v>
      </c>
      <c r="C843" s="3">
        <f>LEN(Data!N843)-SEARCH("/",Data!N843)</f>
        <v>5</v>
      </c>
    </row>
    <row r="844" spans="1:3" x14ac:dyDescent="0.35">
      <c r="A844" s="3">
        <f>SEARCH("/",Data!N845)</f>
        <v>6</v>
      </c>
      <c r="B844" s="3">
        <f>LEN(Data!N845)</f>
        <v>11</v>
      </c>
      <c r="C844" s="3">
        <f>LEN(Data!N844)-SEARCH("/",Data!N844)</f>
        <v>5</v>
      </c>
    </row>
    <row r="845" spans="1:3" x14ac:dyDescent="0.35">
      <c r="A845" s="3">
        <f>SEARCH("/",Data!N846)</f>
        <v>6</v>
      </c>
      <c r="B845" s="3">
        <f>LEN(Data!N846)</f>
        <v>11</v>
      </c>
      <c r="C845" s="3">
        <f>LEN(Data!N845)-SEARCH("/",Data!N845)</f>
        <v>5</v>
      </c>
    </row>
    <row r="846" spans="1:3" x14ac:dyDescent="0.35">
      <c r="A846" s="3">
        <f>SEARCH("/",Data!N847)</f>
        <v>6</v>
      </c>
      <c r="B846" s="3">
        <f>LEN(Data!N847)</f>
        <v>11</v>
      </c>
      <c r="C846" s="3">
        <f>LEN(Data!N846)-SEARCH("/",Data!N846)</f>
        <v>5</v>
      </c>
    </row>
    <row r="847" spans="1:3" x14ac:dyDescent="0.35">
      <c r="A847" s="3">
        <f>SEARCH("/",Data!N848)</f>
        <v>6</v>
      </c>
      <c r="B847" s="3">
        <f>LEN(Data!N848)</f>
        <v>11</v>
      </c>
      <c r="C847" s="3">
        <f>LEN(Data!N847)-SEARCH("/",Data!N847)</f>
        <v>5</v>
      </c>
    </row>
    <row r="848" spans="1:3" x14ac:dyDescent="0.35">
      <c r="A848" s="3">
        <f>SEARCH("/",Data!N849)</f>
        <v>6</v>
      </c>
      <c r="B848" s="3">
        <f>LEN(Data!N849)</f>
        <v>11</v>
      </c>
      <c r="C848" s="3">
        <f>LEN(Data!N848)-SEARCH("/",Data!N848)</f>
        <v>5</v>
      </c>
    </row>
    <row r="849" spans="1:3" x14ac:dyDescent="0.35">
      <c r="A849" s="3">
        <f>SEARCH("/",Data!N850)</f>
        <v>6</v>
      </c>
      <c r="B849" s="3">
        <f>LEN(Data!N850)</f>
        <v>11</v>
      </c>
      <c r="C849" s="3">
        <f>LEN(Data!N849)-SEARCH("/",Data!N849)</f>
        <v>5</v>
      </c>
    </row>
    <row r="850" spans="1:3" x14ac:dyDescent="0.35">
      <c r="A850" s="3">
        <f>SEARCH("/",Data!N851)</f>
        <v>6</v>
      </c>
      <c r="B850" s="3">
        <f>LEN(Data!N851)</f>
        <v>11</v>
      </c>
      <c r="C850" s="3">
        <f>LEN(Data!N850)-SEARCH("/",Data!N850)</f>
        <v>5</v>
      </c>
    </row>
    <row r="851" spans="1:3" x14ac:dyDescent="0.35">
      <c r="A851" s="3">
        <f>SEARCH("/",Data!N852)</f>
        <v>6</v>
      </c>
      <c r="B851" s="3">
        <f>LEN(Data!N852)</f>
        <v>11</v>
      </c>
      <c r="C851" s="3">
        <f>LEN(Data!N851)-SEARCH("/",Data!N851)</f>
        <v>5</v>
      </c>
    </row>
    <row r="852" spans="1:3" x14ac:dyDescent="0.35">
      <c r="A852" s="3">
        <f>SEARCH("/",Data!N853)</f>
        <v>6</v>
      </c>
      <c r="B852" s="3">
        <f>LEN(Data!N853)</f>
        <v>11</v>
      </c>
      <c r="C852" s="3">
        <f>LEN(Data!N852)-SEARCH("/",Data!N852)</f>
        <v>5</v>
      </c>
    </row>
    <row r="853" spans="1:3" x14ac:dyDescent="0.35">
      <c r="A853" s="3">
        <f>SEARCH("/",Data!N854)</f>
        <v>6</v>
      </c>
      <c r="B853" s="3">
        <f>LEN(Data!N854)</f>
        <v>11</v>
      </c>
      <c r="C853" s="3">
        <f>LEN(Data!N853)-SEARCH("/",Data!N853)</f>
        <v>5</v>
      </c>
    </row>
    <row r="854" spans="1:3" x14ac:dyDescent="0.35">
      <c r="A854" s="3">
        <f>SEARCH("/",Data!N855)</f>
        <v>6</v>
      </c>
      <c r="B854" s="3">
        <f>LEN(Data!N855)</f>
        <v>11</v>
      </c>
      <c r="C854" s="3">
        <f>LEN(Data!N854)-SEARCH("/",Data!N854)</f>
        <v>5</v>
      </c>
    </row>
    <row r="855" spans="1:3" x14ac:dyDescent="0.35">
      <c r="A855" s="3">
        <f>SEARCH("/",Data!N856)</f>
        <v>6</v>
      </c>
      <c r="B855" s="3">
        <f>LEN(Data!N856)</f>
        <v>11</v>
      </c>
      <c r="C855" s="3">
        <f>LEN(Data!N855)-SEARCH("/",Data!N855)</f>
        <v>5</v>
      </c>
    </row>
    <row r="856" spans="1:3" x14ac:dyDescent="0.35">
      <c r="A856" s="3">
        <f>SEARCH("/",Data!N857)</f>
        <v>6</v>
      </c>
      <c r="B856" s="3">
        <f>LEN(Data!N857)</f>
        <v>11</v>
      </c>
      <c r="C856" s="3">
        <f>LEN(Data!N856)-SEARCH("/",Data!N856)</f>
        <v>5</v>
      </c>
    </row>
    <row r="857" spans="1:3" x14ac:dyDescent="0.35">
      <c r="A857" s="3">
        <f>SEARCH("/",Data!N858)</f>
        <v>6</v>
      </c>
      <c r="B857" s="3">
        <f>LEN(Data!N858)</f>
        <v>11</v>
      </c>
      <c r="C857" s="3">
        <f>LEN(Data!N857)-SEARCH("/",Data!N857)</f>
        <v>5</v>
      </c>
    </row>
    <row r="858" spans="1:3" x14ac:dyDescent="0.35">
      <c r="A858" s="3">
        <f>SEARCH("/",Data!N859)</f>
        <v>6</v>
      </c>
      <c r="B858" s="3">
        <f>LEN(Data!N859)</f>
        <v>11</v>
      </c>
      <c r="C858" s="3">
        <f>LEN(Data!N858)-SEARCH("/",Data!N858)</f>
        <v>5</v>
      </c>
    </row>
    <row r="859" spans="1:3" x14ac:dyDescent="0.35">
      <c r="A859" s="3">
        <f>SEARCH("/",Data!N860)</f>
        <v>6</v>
      </c>
      <c r="B859" s="3">
        <f>LEN(Data!N860)</f>
        <v>11</v>
      </c>
      <c r="C859" s="3">
        <f>LEN(Data!N859)-SEARCH("/",Data!N859)</f>
        <v>5</v>
      </c>
    </row>
    <row r="860" spans="1:3" x14ac:dyDescent="0.35">
      <c r="A860" s="3">
        <f>SEARCH("/",Data!N861)</f>
        <v>6</v>
      </c>
      <c r="B860" s="3">
        <f>LEN(Data!N861)</f>
        <v>11</v>
      </c>
      <c r="C860" s="3">
        <f>LEN(Data!N860)-SEARCH("/",Data!N860)</f>
        <v>5</v>
      </c>
    </row>
    <row r="861" spans="1:3" x14ac:dyDescent="0.35">
      <c r="A861" s="3">
        <f>SEARCH("/",Data!N862)</f>
        <v>6</v>
      </c>
      <c r="B861" s="3">
        <f>LEN(Data!N862)</f>
        <v>10</v>
      </c>
      <c r="C861" s="3">
        <f>LEN(Data!N861)-SEARCH("/",Data!N861)</f>
        <v>5</v>
      </c>
    </row>
    <row r="862" spans="1:3" x14ac:dyDescent="0.35">
      <c r="A862" s="3">
        <f>SEARCH("/",Data!N863)</f>
        <v>6</v>
      </c>
      <c r="B862" s="3">
        <f>LEN(Data!N863)</f>
        <v>10</v>
      </c>
      <c r="C862" s="3">
        <f>LEN(Data!N862)-SEARCH("/",Data!N862)</f>
        <v>4</v>
      </c>
    </row>
    <row r="863" spans="1:3" x14ac:dyDescent="0.35">
      <c r="A863" s="3">
        <f>SEARCH("/",Data!N864)</f>
        <v>6</v>
      </c>
      <c r="B863" s="3">
        <f>LEN(Data!N864)</f>
        <v>10</v>
      </c>
      <c r="C863" s="3">
        <f>LEN(Data!N863)-SEARCH("/",Data!N863)</f>
        <v>4</v>
      </c>
    </row>
    <row r="864" spans="1:3" x14ac:dyDescent="0.35">
      <c r="A864" s="3">
        <f>SEARCH("/",Data!N865)</f>
        <v>6</v>
      </c>
      <c r="B864" s="3">
        <f>LEN(Data!N865)</f>
        <v>10</v>
      </c>
      <c r="C864" s="3">
        <f>LEN(Data!N864)-SEARCH("/",Data!N864)</f>
        <v>4</v>
      </c>
    </row>
    <row r="865" spans="1:3" x14ac:dyDescent="0.35">
      <c r="A865" s="3">
        <f>SEARCH("/",Data!N866)</f>
        <v>6</v>
      </c>
      <c r="B865" s="3">
        <f>LEN(Data!N866)</f>
        <v>10</v>
      </c>
      <c r="C865" s="3">
        <f>LEN(Data!N865)-SEARCH("/",Data!N865)</f>
        <v>4</v>
      </c>
    </row>
    <row r="866" spans="1:3" x14ac:dyDescent="0.35">
      <c r="A866" s="3">
        <f>SEARCH("/",Data!N867)</f>
        <v>6</v>
      </c>
      <c r="B866" s="3">
        <f>LEN(Data!N867)</f>
        <v>10</v>
      </c>
      <c r="C866" s="3">
        <f>LEN(Data!N866)-SEARCH("/",Data!N866)</f>
        <v>4</v>
      </c>
    </row>
    <row r="867" spans="1:3" x14ac:dyDescent="0.35">
      <c r="A867" s="3">
        <f>SEARCH("/",Data!N868)</f>
        <v>6</v>
      </c>
      <c r="B867" s="3">
        <f>LEN(Data!N868)</f>
        <v>10</v>
      </c>
      <c r="C867" s="3">
        <f>LEN(Data!N867)-SEARCH("/",Data!N867)</f>
        <v>4</v>
      </c>
    </row>
    <row r="868" spans="1:3" x14ac:dyDescent="0.35">
      <c r="A868" s="3">
        <f>SEARCH("/",Data!N869)</f>
        <v>6</v>
      </c>
      <c r="B868" s="3">
        <f>LEN(Data!N869)</f>
        <v>10</v>
      </c>
      <c r="C868" s="3">
        <f>LEN(Data!N868)-SEARCH("/",Data!N868)</f>
        <v>4</v>
      </c>
    </row>
    <row r="869" spans="1:3" x14ac:dyDescent="0.35">
      <c r="A869" s="3">
        <f>SEARCH("/",Data!N870)</f>
        <v>6</v>
      </c>
      <c r="B869" s="3">
        <f>LEN(Data!N870)</f>
        <v>10</v>
      </c>
      <c r="C869" s="3">
        <f>LEN(Data!N869)-SEARCH("/",Data!N869)</f>
        <v>4</v>
      </c>
    </row>
    <row r="870" spans="1:3" x14ac:dyDescent="0.35">
      <c r="A870" s="3">
        <f>SEARCH("/",Data!N871)</f>
        <v>6</v>
      </c>
      <c r="B870" s="3">
        <f>LEN(Data!N871)</f>
        <v>10</v>
      </c>
      <c r="C870" s="3">
        <f>LEN(Data!N870)-SEARCH("/",Data!N870)</f>
        <v>4</v>
      </c>
    </row>
    <row r="871" spans="1:3" x14ac:dyDescent="0.35">
      <c r="A871" s="3">
        <f>SEARCH("/",Data!N872)</f>
        <v>6</v>
      </c>
      <c r="B871" s="3">
        <f>LEN(Data!N872)</f>
        <v>10</v>
      </c>
      <c r="C871" s="3">
        <f>LEN(Data!N871)-SEARCH("/",Data!N871)</f>
        <v>4</v>
      </c>
    </row>
    <row r="872" spans="1:3" x14ac:dyDescent="0.35">
      <c r="A872" s="3">
        <f>SEARCH("/",Data!N873)</f>
        <v>6</v>
      </c>
      <c r="B872" s="3">
        <f>LEN(Data!N873)</f>
        <v>10</v>
      </c>
      <c r="C872" s="3">
        <f>LEN(Data!N872)-SEARCH("/",Data!N872)</f>
        <v>4</v>
      </c>
    </row>
    <row r="873" spans="1:3" x14ac:dyDescent="0.35">
      <c r="A873" s="3">
        <f>SEARCH("/",Data!N874)</f>
        <v>6</v>
      </c>
      <c r="B873" s="3">
        <f>LEN(Data!N874)</f>
        <v>10</v>
      </c>
      <c r="C873" s="3">
        <f>LEN(Data!N873)-SEARCH("/",Data!N873)</f>
        <v>4</v>
      </c>
    </row>
    <row r="874" spans="1:3" x14ac:dyDescent="0.35">
      <c r="A874" s="3">
        <f>SEARCH("/",Data!N875)</f>
        <v>6</v>
      </c>
      <c r="B874" s="3">
        <f>LEN(Data!N875)</f>
        <v>10</v>
      </c>
      <c r="C874" s="3">
        <f>LEN(Data!N874)-SEARCH("/",Data!N874)</f>
        <v>4</v>
      </c>
    </row>
    <row r="875" spans="1:3" x14ac:dyDescent="0.35">
      <c r="A875" s="3">
        <f>SEARCH("/",Data!N876)</f>
        <v>6</v>
      </c>
      <c r="B875" s="3">
        <f>LEN(Data!N876)</f>
        <v>10</v>
      </c>
      <c r="C875" s="3">
        <f>LEN(Data!N875)-SEARCH("/",Data!N875)</f>
        <v>4</v>
      </c>
    </row>
    <row r="876" spans="1:3" x14ac:dyDescent="0.35">
      <c r="A876" s="3">
        <f>SEARCH("/",Data!N877)</f>
        <v>6</v>
      </c>
      <c r="B876" s="3">
        <f>LEN(Data!N877)</f>
        <v>10</v>
      </c>
      <c r="C876" s="3">
        <f>LEN(Data!N876)-SEARCH("/",Data!N876)</f>
        <v>4</v>
      </c>
    </row>
    <row r="877" spans="1:3" x14ac:dyDescent="0.35">
      <c r="A877" s="3">
        <f>SEARCH("/",Data!N878)</f>
        <v>6</v>
      </c>
      <c r="B877" s="3">
        <f>LEN(Data!N878)</f>
        <v>10</v>
      </c>
      <c r="C877" s="3">
        <f>LEN(Data!N877)-SEARCH("/",Data!N877)</f>
        <v>4</v>
      </c>
    </row>
    <row r="878" spans="1:3" x14ac:dyDescent="0.35">
      <c r="A878" s="3">
        <f>SEARCH("/",Data!N879)</f>
        <v>6</v>
      </c>
      <c r="B878" s="3">
        <f>LEN(Data!N879)</f>
        <v>10</v>
      </c>
      <c r="C878" s="3">
        <f>LEN(Data!N878)-SEARCH("/",Data!N878)</f>
        <v>4</v>
      </c>
    </row>
    <row r="879" spans="1:3" x14ac:dyDescent="0.35">
      <c r="A879" s="3">
        <f>SEARCH("/",Data!N880)</f>
        <v>6</v>
      </c>
      <c r="B879" s="3">
        <f>LEN(Data!N880)</f>
        <v>10</v>
      </c>
      <c r="C879" s="3">
        <f>LEN(Data!N879)-SEARCH("/",Data!N879)</f>
        <v>4</v>
      </c>
    </row>
    <row r="880" spans="1:3" x14ac:dyDescent="0.35">
      <c r="A880" s="3">
        <f>SEARCH("/",Data!N881)</f>
        <v>6</v>
      </c>
      <c r="B880" s="3">
        <f>LEN(Data!N881)</f>
        <v>10</v>
      </c>
      <c r="C880" s="3">
        <f>LEN(Data!N880)-SEARCH("/",Data!N880)</f>
        <v>4</v>
      </c>
    </row>
    <row r="881" spans="1:3" x14ac:dyDescent="0.35">
      <c r="A881" s="3">
        <f>SEARCH("/",Data!N882)</f>
        <v>6</v>
      </c>
      <c r="B881" s="3">
        <f>LEN(Data!N882)</f>
        <v>16</v>
      </c>
      <c r="C881" s="3">
        <f>LEN(Data!N881)-SEARCH("/",Data!N881)</f>
        <v>4</v>
      </c>
    </row>
    <row r="882" spans="1:3" x14ac:dyDescent="0.35">
      <c r="A882" s="3">
        <f>SEARCH("/",Data!N883)</f>
        <v>6</v>
      </c>
      <c r="B882" s="3">
        <f>LEN(Data!N883)</f>
        <v>16</v>
      </c>
      <c r="C882" s="3">
        <f>LEN(Data!N882)-SEARCH("/",Data!N882)</f>
        <v>10</v>
      </c>
    </row>
    <row r="883" spans="1:3" x14ac:dyDescent="0.35">
      <c r="A883" s="3">
        <f>SEARCH("/",Data!N884)</f>
        <v>6</v>
      </c>
      <c r="B883" s="3">
        <f>LEN(Data!N884)</f>
        <v>16</v>
      </c>
      <c r="C883" s="3">
        <f>LEN(Data!N883)-SEARCH("/",Data!N883)</f>
        <v>10</v>
      </c>
    </row>
    <row r="884" spans="1:3" x14ac:dyDescent="0.35">
      <c r="A884" s="3">
        <f>SEARCH("/",Data!N885)</f>
        <v>6</v>
      </c>
      <c r="B884" s="3">
        <f>LEN(Data!N885)</f>
        <v>16</v>
      </c>
      <c r="C884" s="3">
        <f>LEN(Data!N884)-SEARCH("/",Data!N884)</f>
        <v>10</v>
      </c>
    </row>
    <row r="885" spans="1:3" x14ac:dyDescent="0.35">
      <c r="A885" s="3">
        <f>SEARCH("/",Data!N886)</f>
        <v>6</v>
      </c>
      <c r="B885" s="3">
        <f>LEN(Data!N886)</f>
        <v>16</v>
      </c>
      <c r="C885" s="3">
        <f>LEN(Data!N885)-SEARCH("/",Data!N885)</f>
        <v>10</v>
      </c>
    </row>
    <row r="886" spans="1:3" x14ac:dyDescent="0.35">
      <c r="A886" s="3">
        <f>SEARCH("/",Data!N887)</f>
        <v>6</v>
      </c>
      <c r="B886" s="3">
        <f>LEN(Data!N887)</f>
        <v>16</v>
      </c>
      <c r="C886" s="3">
        <f>LEN(Data!N886)-SEARCH("/",Data!N886)</f>
        <v>10</v>
      </c>
    </row>
    <row r="887" spans="1:3" x14ac:dyDescent="0.35">
      <c r="A887" s="3">
        <f>SEARCH("/",Data!N888)</f>
        <v>6</v>
      </c>
      <c r="B887" s="3">
        <f>LEN(Data!N888)</f>
        <v>16</v>
      </c>
      <c r="C887" s="3">
        <f>LEN(Data!N887)-SEARCH("/",Data!N887)</f>
        <v>10</v>
      </c>
    </row>
    <row r="888" spans="1:3" x14ac:dyDescent="0.35">
      <c r="A888" s="3">
        <f>SEARCH("/",Data!N889)</f>
        <v>6</v>
      </c>
      <c r="B888" s="3">
        <f>LEN(Data!N889)</f>
        <v>16</v>
      </c>
      <c r="C888" s="3">
        <f>LEN(Data!N888)-SEARCH("/",Data!N888)</f>
        <v>10</v>
      </c>
    </row>
    <row r="889" spans="1:3" x14ac:dyDescent="0.35">
      <c r="A889" s="3">
        <f>SEARCH("/",Data!N890)</f>
        <v>6</v>
      </c>
      <c r="B889" s="3">
        <f>LEN(Data!N890)</f>
        <v>16</v>
      </c>
      <c r="C889" s="3">
        <f>LEN(Data!N889)-SEARCH("/",Data!N889)</f>
        <v>10</v>
      </c>
    </row>
    <row r="890" spans="1:3" x14ac:dyDescent="0.35">
      <c r="A890" s="3">
        <f>SEARCH("/",Data!N891)</f>
        <v>6</v>
      </c>
      <c r="B890" s="3">
        <f>LEN(Data!N891)</f>
        <v>16</v>
      </c>
      <c r="C890" s="3">
        <f>LEN(Data!N890)-SEARCH("/",Data!N890)</f>
        <v>10</v>
      </c>
    </row>
    <row r="891" spans="1:3" x14ac:dyDescent="0.35">
      <c r="A891" s="3">
        <f>SEARCH("/",Data!N892)</f>
        <v>6</v>
      </c>
      <c r="B891" s="3">
        <f>LEN(Data!N892)</f>
        <v>16</v>
      </c>
      <c r="C891" s="3">
        <f>LEN(Data!N891)-SEARCH("/",Data!N891)</f>
        <v>10</v>
      </c>
    </row>
    <row r="892" spans="1:3" x14ac:dyDescent="0.35">
      <c r="A892" s="3">
        <f>SEARCH("/",Data!N893)</f>
        <v>6</v>
      </c>
      <c r="B892" s="3">
        <f>LEN(Data!N893)</f>
        <v>16</v>
      </c>
      <c r="C892" s="3">
        <f>LEN(Data!N892)-SEARCH("/",Data!N892)</f>
        <v>10</v>
      </c>
    </row>
    <row r="893" spans="1:3" x14ac:dyDescent="0.35">
      <c r="A893" s="3">
        <f>SEARCH("/",Data!N894)</f>
        <v>6</v>
      </c>
      <c r="B893" s="3">
        <f>LEN(Data!N894)</f>
        <v>16</v>
      </c>
      <c r="C893" s="3">
        <f>LEN(Data!N893)-SEARCH("/",Data!N893)</f>
        <v>10</v>
      </c>
    </row>
    <row r="894" spans="1:3" x14ac:dyDescent="0.35">
      <c r="A894" s="3">
        <f>SEARCH("/",Data!N895)</f>
        <v>6</v>
      </c>
      <c r="B894" s="3">
        <f>LEN(Data!N895)</f>
        <v>16</v>
      </c>
      <c r="C894" s="3">
        <f>LEN(Data!N894)-SEARCH("/",Data!N894)</f>
        <v>10</v>
      </c>
    </row>
    <row r="895" spans="1:3" x14ac:dyDescent="0.35">
      <c r="A895" s="3">
        <f>SEARCH("/",Data!N896)</f>
        <v>6</v>
      </c>
      <c r="B895" s="3">
        <f>LEN(Data!N896)</f>
        <v>16</v>
      </c>
      <c r="C895" s="3">
        <f>LEN(Data!N895)-SEARCH("/",Data!N895)</f>
        <v>10</v>
      </c>
    </row>
    <row r="896" spans="1:3" x14ac:dyDescent="0.35">
      <c r="A896" s="3">
        <f>SEARCH("/",Data!N897)</f>
        <v>6</v>
      </c>
      <c r="B896" s="3">
        <f>LEN(Data!N897)</f>
        <v>16</v>
      </c>
      <c r="C896" s="3">
        <f>LEN(Data!N896)-SEARCH("/",Data!N896)</f>
        <v>10</v>
      </c>
    </row>
    <row r="897" spans="1:3" x14ac:dyDescent="0.35">
      <c r="A897" s="3">
        <f>SEARCH("/",Data!N898)</f>
        <v>6</v>
      </c>
      <c r="B897" s="3">
        <f>LEN(Data!N898)</f>
        <v>16</v>
      </c>
      <c r="C897" s="3">
        <f>LEN(Data!N897)-SEARCH("/",Data!N897)</f>
        <v>10</v>
      </c>
    </row>
    <row r="898" spans="1:3" x14ac:dyDescent="0.35">
      <c r="A898" s="3">
        <f>SEARCH("/",Data!N899)</f>
        <v>6</v>
      </c>
      <c r="B898" s="3">
        <f>LEN(Data!N899)</f>
        <v>16</v>
      </c>
      <c r="C898" s="3">
        <f>LEN(Data!N898)-SEARCH("/",Data!N898)</f>
        <v>10</v>
      </c>
    </row>
    <row r="899" spans="1:3" x14ac:dyDescent="0.35">
      <c r="A899" s="3">
        <f>SEARCH("/",Data!N900)</f>
        <v>6</v>
      </c>
      <c r="B899" s="3">
        <f>LEN(Data!N900)</f>
        <v>16</v>
      </c>
      <c r="C899" s="3">
        <f>LEN(Data!N899)-SEARCH("/",Data!N899)</f>
        <v>10</v>
      </c>
    </row>
    <row r="900" spans="1:3" x14ac:dyDescent="0.35">
      <c r="A900" s="3">
        <f>SEARCH("/",Data!N901)</f>
        <v>6</v>
      </c>
      <c r="B900" s="3">
        <f>LEN(Data!N901)</f>
        <v>16</v>
      </c>
      <c r="C900" s="3">
        <f>LEN(Data!N900)-SEARCH("/",Data!N900)</f>
        <v>10</v>
      </c>
    </row>
    <row r="901" spans="1:3" x14ac:dyDescent="0.35">
      <c r="A901" s="3">
        <f>SEARCH("/",Data!N902)</f>
        <v>6</v>
      </c>
      <c r="B901" s="3">
        <f>LEN(Data!N902)</f>
        <v>10</v>
      </c>
      <c r="C901" s="3">
        <f>LEN(Data!N901)-SEARCH("/",Data!N901)</f>
        <v>10</v>
      </c>
    </row>
    <row r="902" spans="1:3" x14ac:dyDescent="0.35">
      <c r="A902" s="3">
        <f>SEARCH("/",Data!N903)</f>
        <v>6</v>
      </c>
      <c r="B902" s="3">
        <f>LEN(Data!N903)</f>
        <v>10</v>
      </c>
      <c r="C902" s="3">
        <f>LEN(Data!N902)-SEARCH("/",Data!N902)</f>
        <v>4</v>
      </c>
    </row>
    <row r="903" spans="1:3" x14ac:dyDescent="0.35">
      <c r="A903" s="3">
        <f>SEARCH("/",Data!N904)</f>
        <v>6</v>
      </c>
      <c r="B903" s="3">
        <f>LEN(Data!N904)</f>
        <v>10</v>
      </c>
      <c r="C903" s="3">
        <f>LEN(Data!N903)-SEARCH("/",Data!N903)</f>
        <v>4</v>
      </c>
    </row>
    <row r="904" spans="1:3" x14ac:dyDescent="0.35">
      <c r="A904" s="3">
        <f>SEARCH("/",Data!N905)</f>
        <v>6</v>
      </c>
      <c r="B904" s="3">
        <f>LEN(Data!N905)</f>
        <v>10</v>
      </c>
      <c r="C904" s="3">
        <f>LEN(Data!N904)-SEARCH("/",Data!N904)</f>
        <v>4</v>
      </c>
    </row>
    <row r="905" spans="1:3" x14ac:dyDescent="0.35">
      <c r="A905" s="3">
        <f>SEARCH("/",Data!N906)</f>
        <v>6</v>
      </c>
      <c r="B905" s="3">
        <f>LEN(Data!N906)</f>
        <v>10</v>
      </c>
      <c r="C905" s="3">
        <f>LEN(Data!N905)-SEARCH("/",Data!N905)</f>
        <v>4</v>
      </c>
    </row>
    <row r="906" spans="1:3" x14ac:dyDescent="0.35">
      <c r="A906" s="3">
        <f>SEARCH("/",Data!N907)</f>
        <v>6</v>
      </c>
      <c r="B906" s="3">
        <f>LEN(Data!N907)</f>
        <v>10</v>
      </c>
      <c r="C906" s="3">
        <f>LEN(Data!N906)-SEARCH("/",Data!N906)</f>
        <v>4</v>
      </c>
    </row>
    <row r="907" spans="1:3" x14ac:dyDescent="0.35">
      <c r="A907" s="3">
        <f>SEARCH("/",Data!N908)</f>
        <v>6</v>
      </c>
      <c r="B907" s="3">
        <f>LEN(Data!N908)</f>
        <v>10</v>
      </c>
      <c r="C907" s="3">
        <f>LEN(Data!N907)-SEARCH("/",Data!N907)</f>
        <v>4</v>
      </c>
    </row>
    <row r="908" spans="1:3" x14ac:dyDescent="0.35">
      <c r="A908" s="3">
        <f>SEARCH("/",Data!N909)</f>
        <v>6</v>
      </c>
      <c r="B908" s="3">
        <f>LEN(Data!N909)</f>
        <v>10</v>
      </c>
      <c r="C908" s="3">
        <f>LEN(Data!N908)-SEARCH("/",Data!N908)</f>
        <v>4</v>
      </c>
    </row>
    <row r="909" spans="1:3" x14ac:dyDescent="0.35">
      <c r="A909" s="3">
        <f>SEARCH("/",Data!N910)</f>
        <v>6</v>
      </c>
      <c r="B909" s="3">
        <f>LEN(Data!N910)</f>
        <v>10</v>
      </c>
      <c r="C909" s="3">
        <f>LEN(Data!N909)-SEARCH("/",Data!N909)</f>
        <v>4</v>
      </c>
    </row>
    <row r="910" spans="1:3" x14ac:dyDescent="0.35">
      <c r="A910" s="3">
        <f>SEARCH("/",Data!N911)</f>
        <v>6</v>
      </c>
      <c r="B910" s="3">
        <f>LEN(Data!N911)</f>
        <v>10</v>
      </c>
      <c r="C910" s="3">
        <f>LEN(Data!N910)-SEARCH("/",Data!N910)</f>
        <v>4</v>
      </c>
    </row>
    <row r="911" spans="1:3" x14ac:dyDescent="0.35">
      <c r="A911" s="3">
        <f>SEARCH("/",Data!N912)</f>
        <v>6</v>
      </c>
      <c r="B911" s="3">
        <f>LEN(Data!N912)</f>
        <v>10</v>
      </c>
      <c r="C911" s="3">
        <f>LEN(Data!N911)-SEARCH("/",Data!N911)</f>
        <v>4</v>
      </c>
    </row>
    <row r="912" spans="1:3" x14ac:dyDescent="0.35">
      <c r="A912" s="3">
        <f>SEARCH("/",Data!N913)</f>
        <v>6</v>
      </c>
      <c r="B912" s="3">
        <f>LEN(Data!N913)</f>
        <v>10</v>
      </c>
      <c r="C912" s="3">
        <f>LEN(Data!N912)-SEARCH("/",Data!N912)</f>
        <v>4</v>
      </c>
    </row>
    <row r="913" spans="1:3" x14ac:dyDescent="0.35">
      <c r="A913" s="3">
        <f>SEARCH("/",Data!N914)</f>
        <v>6</v>
      </c>
      <c r="B913" s="3">
        <f>LEN(Data!N914)</f>
        <v>10</v>
      </c>
      <c r="C913" s="3">
        <f>LEN(Data!N913)-SEARCH("/",Data!N913)</f>
        <v>4</v>
      </c>
    </row>
    <row r="914" spans="1:3" x14ac:dyDescent="0.35">
      <c r="A914" s="3">
        <f>SEARCH("/",Data!N915)</f>
        <v>6</v>
      </c>
      <c r="B914" s="3">
        <f>LEN(Data!N915)</f>
        <v>10</v>
      </c>
      <c r="C914" s="3">
        <f>LEN(Data!N914)-SEARCH("/",Data!N914)</f>
        <v>4</v>
      </c>
    </row>
    <row r="915" spans="1:3" x14ac:dyDescent="0.35">
      <c r="A915" s="3">
        <f>SEARCH("/",Data!N916)</f>
        <v>6</v>
      </c>
      <c r="B915" s="3">
        <f>LEN(Data!N916)</f>
        <v>10</v>
      </c>
      <c r="C915" s="3">
        <f>LEN(Data!N915)-SEARCH("/",Data!N915)</f>
        <v>4</v>
      </c>
    </row>
    <row r="916" spans="1:3" x14ac:dyDescent="0.35">
      <c r="A916" s="3">
        <f>SEARCH("/",Data!N917)</f>
        <v>6</v>
      </c>
      <c r="B916" s="3">
        <f>LEN(Data!N917)</f>
        <v>10</v>
      </c>
      <c r="C916" s="3">
        <f>LEN(Data!N916)-SEARCH("/",Data!N916)</f>
        <v>4</v>
      </c>
    </row>
    <row r="917" spans="1:3" x14ac:dyDescent="0.35">
      <c r="A917" s="3">
        <f>SEARCH("/",Data!N918)</f>
        <v>6</v>
      </c>
      <c r="B917" s="3">
        <f>LEN(Data!N918)</f>
        <v>10</v>
      </c>
      <c r="C917" s="3">
        <f>LEN(Data!N917)-SEARCH("/",Data!N917)</f>
        <v>4</v>
      </c>
    </row>
    <row r="918" spans="1:3" x14ac:dyDescent="0.35">
      <c r="A918" s="3">
        <f>SEARCH("/",Data!N919)</f>
        <v>6</v>
      </c>
      <c r="B918" s="3">
        <f>LEN(Data!N919)</f>
        <v>10</v>
      </c>
      <c r="C918" s="3">
        <f>LEN(Data!N918)-SEARCH("/",Data!N918)</f>
        <v>4</v>
      </c>
    </row>
    <row r="919" spans="1:3" x14ac:dyDescent="0.35">
      <c r="A919" s="3">
        <f>SEARCH("/",Data!N920)</f>
        <v>6</v>
      </c>
      <c r="B919" s="3">
        <f>LEN(Data!N920)</f>
        <v>10</v>
      </c>
      <c r="C919" s="3">
        <f>LEN(Data!N919)-SEARCH("/",Data!N919)</f>
        <v>4</v>
      </c>
    </row>
    <row r="920" spans="1:3" x14ac:dyDescent="0.35">
      <c r="A920" s="3">
        <f>SEARCH("/",Data!N921)</f>
        <v>6</v>
      </c>
      <c r="B920" s="3">
        <f>LEN(Data!N921)</f>
        <v>10</v>
      </c>
      <c r="C920" s="3">
        <f>LEN(Data!N920)-SEARCH("/",Data!N920)</f>
        <v>4</v>
      </c>
    </row>
    <row r="921" spans="1:3" x14ac:dyDescent="0.35">
      <c r="A921" s="3">
        <f>SEARCH("/",Data!N922)</f>
        <v>6</v>
      </c>
      <c r="B921" s="3">
        <f>LEN(Data!N922)</f>
        <v>10</v>
      </c>
      <c r="C921" s="3">
        <f>LEN(Data!N921)-SEARCH("/",Data!N921)</f>
        <v>4</v>
      </c>
    </row>
    <row r="922" spans="1:3" x14ac:dyDescent="0.35">
      <c r="A922" s="3">
        <f>SEARCH("/",Data!N923)</f>
        <v>6</v>
      </c>
      <c r="B922" s="3">
        <f>LEN(Data!N923)</f>
        <v>10</v>
      </c>
      <c r="C922" s="3">
        <f>LEN(Data!N922)-SEARCH("/",Data!N922)</f>
        <v>4</v>
      </c>
    </row>
    <row r="923" spans="1:3" x14ac:dyDescent="0.35">
      <c r="A923" s="3">
        <f>SEARCH("/",Data!N924)</f>
        <v>6</v>
      </c>
      <c r="B923" s="3">
        <f>LEN(Data!N924)</f>
        <v>10</v>
      </c>
      <c r="C923" s="3">
        <f>LEN(Data!N923)-SEARCH("/",Data!N923)</f>
        <v>4</v>
      </c>
    </row>
    <row r="924" spans="1:3" x14ac:dyDescent="0.35">
      <c r="A924" s="3">
        <f>SEARCH("/",Data!N925)</f>
        <v>6</v>
      </c>
      <c r="B924" s="3">
        <f>LEN(Data!N925)</f>
        <v>10</v>
      </c>
      <c r="C924" s="3">
        <f>LEN(Data!N924)-SEARCH("/",Data!N924)</f>
        <v>4</v>
      </c>
    </row>
    <row r="925" spans="1:3" x14ac:dyDescent="0.35">
      <c r="A925" s="3">
        <f>SEARCH("/",Data!N926)</f>
        <v>6</v>
      </c>
      <c r="B925" s="3">
        <f>LEN(Data!N926)</f>
        <v>10</v>
      </c>
      <c r="C925" s="3">
        <f>LEN(Data!N925)-SEARCH("/",Data!N925)</f>
        <v>4</v>
      </c>
    </row>
    <row r="926" spans="1:3" x14ac:dyDescent="0.35">
      <c r="A926" s="3">
        <f>SEARCH("/",Data!N927)</f>
        <v>6</v>
      </c>
      <c r="B926" s="3">
        <f>LEN(Data!N927)</f>
        <v>10</v>
      </c>
      <c r="C926" s="3">
        <f>LEN(Data!N926)-SEARCH("/",Data!N926)</f>
        <v>4</v>
      </c>
    </row>
    <row r="927" spans="1:3" x14ac:dyDescent="0.35">
      <c r="A927" s="3">
        <f>SEARCH("/",Data!N928)</f>
        <v>6</v>
      </c>
      <c r="B927" s="3">
        <f>LEN(Data!N928)</f>
        <v>10</v>
      </c>
      <c r="C927" s="3">
        <f>LEN(Data!N927)-SEARCH("/",Data!N927)</f>
        <v>4</v>
      </c>
    </row>
    <row r="928" spans="1:3" x14ac:dyDescent="0.35">
      <c r="A928" s="3">
        <f>SEARCH("/",Data!N929)</f>
        <v>6</v>
      </c>
      <c r="B928" s="3">
        <f>LEN(Data!N929)</f>
        <v>10</v>
      </c>
      <c r="C928" s="3">
        <f>LEN(Data!N928)-SEARCH("/",Data!N928)</f>
        <v>4</v>
      </c>
    </row>
    <row r="929" spans="1:3" x14ac:dyDescent="0.35">
      <c r="A929" s="3">
        <f>SEARCH("/",Data!N930)</f>
        <v>6</v>
      </c>
      <c r="B929" s="3">
        <f>LEN(Data!N930)</f>
        <v>10</v>
      </c>
      <c r="C929" s="3">
        <f>LEN(Data!N929)-SEARCH("/",Data!N929)</f>
        <v>4</v>
      </c>
    </row>
    <row r="930" spans="1:3" x14ac:dyDescent="0.35">
      <c r="A930" s="3">
        <f>SEARCH("/",Data!N931)</f>
        <v>6</v>
      </c>
      <c r="B930" s="3">
        <f>LEN(Data!N931)</f>
        <v>10</v>
      </c>
      <c r="C930" s="3">
        <f>LEN(Data!N930)-SEARCH("/",Data!N930)</f>
        <v>4</v>
      </c>
    </row>
    <row r="931" spans="1:3" x14ac:dyDescent="0.35">
      <c r="A931" s="3">
        <f>SEARCH("/",Data!N932)</f>
        <v>6</v>
      </c>
      <c r="B931" s="3">
        <f>LEN(Data!N932)</f>
        <v>10</v>
      </c>
      <c r="C931" s="3">
        <f>LEN(Data!N931)-SEARCH("/",Data!N931)</f>
        <v>4</v>
      </c>
    </row>
    <row r="932" spans="1:3" x14ac:dyDescent="0.35">
      <c r="A932" s="3">
        <f>SEARCH("/",Data!N933)</f>
        <v>6</v>
      </c>
      <c r="B932" s="3">
        <f>LEN(Data!N933)</f>
        <v>10</v>
      </c>
      <c r="C932" s="3">
        <f>LEN(Data!N932)-SEARCH("/",Data!N932)</f>
        <v>4</v>
      </c>
    </row>
    <row r="933" spans="1:3" x14ac:dyDescent="0.35">
      <c r="A933" s="3">
        <f>SEARCH("/",Data!N934)</f>
        <v>6</v>
      </c>
      <c r="B933" s="3">
        <f>LEN(Data!N934)</f>
        <v>10</v>
      </c>
      <c r="C933" s="3">
        <f>LEN(Data!N933)-SEARCH("/",Data!N933)</f>
        <v>4</v>
      </c>
    </row>
    <row r="934" spans="1:3" x14ac:dyDescent="0.35">
      <c r="A934" s="3">
        <f>SEARCH("/",Data!N935)</f>
        <v>6</v>
      </c>
      <c r="B934" s="3">
        <f>LEN(Data!N935)</f>
        <v>10</v>
      </c>
      <c r="C934" s="3">
        <f>LEN(Data!N934)-SEARCH("/",Data!N934)</f>
        <v>4</v>
      </c>
    </row>
    <row r="935" spans="1:3" x14ac:dyDescent="0.35">
      <c r="A935" s="3">
        <f>SEARCH("/",Data!N936)</f>
        <v>6</v>
      </c>
      <c r="B935" s="3">
        <f>LEN(Data!N936)</f>
        <v>10</v>
      </c>
      <c r="C935" s="3">
        <f>LEN(Data!N935)-SEARCH("/",Data!N935)</f>
        <v>4</v>
      </c>
    </row>
    <row r="936" spans="1:3" x14ac:dyDescent="0.35">
      <c r="A936" s="3">
        <f>SEARCH("/",Data!N937)</f>
        <v>6</v>
      </c>
      <c r="B936" s="3">
        <f>LEN(Data!N937)</f>
        <v>10</v>
      </c>
      <c r="C936" s="3">
        <f>LEN(Data!N936)-SEARCH("/",Data!N936)</f>
        <v>4</v>
      </c>
    </row>
    <row r="937" spans="1:3" x14ac:dyDescent="0.35">
      <c r="A937" s="3">
        <f>SEARCH("/",Data!N938)</f>
        <v>6</v>
      </c>
      <c r="B937" s="3">
        <f>LEN(Data!N938)</f>
        <v>10</v>
      </c>
      <c r="C937" s="3">
        <f>LEN(Data!N937)-SEARCH("/",Data!N937)</f>
        <v>4</v>
      </c>
    </row>
    <row r="938" spans="1:3" x14ac:dyDescent="0.35">
      <c r="A938" s="3">
        <f>SEARCH("/",Data!N939)</f>
        <v>6</v>
      </c>
      <c r="B938" s="3">
        <f>LEN(Data!N939)</f>
        <v>10</v>
      </c>
      <c r="C938" s="3">
        <f>LEN(Data!N938)-SEARCH("/",Data!N938)</f>
        <v>4</v>
      </c>
    </row>
    <row r="939" spans="1:3" x14ac:dyDescent="0.35">
      <c r="A939" s="3">
        <f>SEARCH("/",Data!N940)</f>
        <v>6</v>
      </c>
      <c r="B939" s="3">
        <f>LEN(Data!N940)</f>
        <v>10</v>
      </c>
      <c r="C939" s="3">
        <f>LEN(Data!N939)-SEARCH("/",Data!N939)</f>
        <v>4</v>
      </c>
    </row>
    <row r="940" spans="1:3" x14ac:dyDescent="0.35">
      <c r="A940" s="3">
        <f>SEARCH("/",Data!N941)</f>
        <v>6</v>
      </c>
      <c r="B940" s="3">
        <f>LEN(Data!N941)</f>
        <v>10</v>
      </c>
      <c r="C940" s="3">
        <f>LEN(Data!N940)-SEARCH("/",Data!N940)</f>
        <v>4</v>
      </c>
    </row>
    <row r="941" spans="1:3" x14ac:dyDescent="0.35">
      <c r="A941" s="3">
        <f>SEARCH("/",Data!N942)</f>
        <v>11</v>
      </c>
      <c r="B941" s="3">
        <f>LEN(Data!N942)</f>
        <v>20</v>
      </c>
      <c r="C941" s="3">
        <f>LEN(Data!N941)-SEARCH("/",Data!N941)</f>
        <v>4</v>
      </c>
    </row>
    <row r="942" spans="1:3" x14ac:dyDescent="0.35">
      <c r="A942" s="3">
        <f>SEARCH("/",Data!N943)</f>
        <v>11</v>
      </c>
      <c r="B942" s="3">
        <f>LEN(Data!N943)</f>
        <v>20</v>
      </c>
      <c r="C942" s="3">
        <f>LEN(Data!N942)-SEARCH("/",Data!N942)</f>
        <v>9</v>
      </c>
    </row>
    <row r="943" spans="1:3" x14ac:dyDescent="0.35">
      <c r="A943" s="3">
        <f>SEARCH("/",Data!N944)</f>
        <v>11</v>
      </c>
      <c r="B943" s="3">
        <f>LEN(Data!N944)</f>
        <v>20</v>
      </c>
      <c r="C943" s="3">
        <f>LEN(Data!N943)-SEARCH("/",Data!N943)</f>
        <v>9</v>
      </c>
    </row>
    <row r="944" spans="1:3" x14ac:dyDescent="0.35">
      <c r="A944" s="3">
        <f>SEARCH("/",Data!N945)</f>
        <v>11</v>
      </c>
      <c r="B944" s="3">
        <f>LEN(Data!N945)</f>
        <v>20</v>
      </c>
      <c r="C944" s="3">
        <f>LEN(Data!N944)-SEARCH("/",Data!N944)</f>
        <v>9</v>
      </c>
    </row>
    <row r="945" spans="1:3" x14ac:dyDescent="0.35">
      <c r="A945" s="3">
        <f>SEARCH("/",Data!N946)</f>
        <v>11</v>
      </c>
      <c r="B945" s="3">
        <f>LEN(Data!N946)</f>
        <v>20</v>
      </c>
      <c r="C945" s="3">
        <f>LEN(Data!N945)-SEARCH("/",Data!N945)</f>
        <v>9</v>
      </c>
    </row>
    <row r="946" spans="1:3" x14ac:dyDescent="0.35">
      <c r="A946" s="3">
        <f>SEARCH("/",Data!N947)</f>
        <v>11</v>
      </c>
      <c r="B946" s="3">
        <f>LEN(Data!N947)</f>
        <v>20</v>
      </c>
      <c r="C946" s="3">
        <f>LEN(Data!N946)-SEARCH("/",Data!N946)</f>
        <v>9</v>
      </c>
    </row>
    <row r="947" spans="1:3" x14ac:dyDescent="0.35">
      <c r="A947" s="3">
        <f>SEARCH("/",Data!N948)</f>
        <v>11</v>
      </c>
      <c r="B947" s="3">
        <f>LEN(Data!N948)</f>
        <v>20</v>
      </c>
      <c r="C947" s="3">
        <f>LEN(Data!N947)-SEARCH("/",Data!N947)</f>
        <v>9</v>
      </c>
    </row>
    <row r="948" spans="1:3" x14ac:dyDescent="0.35">
      <c r="A948" s="3">
        <f>SEARCH("/",Data!N949)</f>
        <v>11</v>
      </c>
      <c r="B948" s="3">
        <f>LEN(Data!N949)</f>
        <v>20</v>
      </c>
      <c r="C948" s="3">
        <f>LEN(Data!N948)-SEARCH("/",Data!N948)</f>
        <v>9</v>
      </c>
    </row>
    <row r="949" spans="1:3" x14ac:dyDescent="0.35">
      <c r="A949" s="3">
        <f>SEARCH("/",Data!N950)</f>
        <v>11</v>
      </c>
      <c r="B949" s="3">
        <f>LEN(Data!N950)</f>
        <v>20</v>
      </c>
      <c r="C949" s="3">
        <f>LEN(Data!N949)-SEARCH("/",Data!N949)</f>
        <v>9</v>
      </c>
    </row>
    <row r="950" spans="1:3" x14ac:dyDescent="0.35">
      <c r="A950" s="3">
        <f>SEARCH("/",Data!N951)</f>
        <v>11</v>
      </c>
      <c r="B950" s="3">
        <f>LEN(Data!N951)</f>
        <v>20</v>
      </c>
      <c r="C950" s="3">
        <f>LEN(Data!N950)-SEARCH("/",Data!N950)</f>
        <v>9</v>
      </c>
    </row>
    <row r="951" spans="1:3" x14ac:dyDescent="0.35">
      <c r="A951" s="3">
        <f>SEARCH("/",Data!N952)</f>
        <v>11</v>
      </c>
      <c r="B951" s="3">
        <f>LEN(Data!N952)</f>
        <v>20</v>
      </c>
      <c r="C951" s="3">
        <f>LEN(Data!N951)-SEARCH("/",Data!N951)</f>
        <v>9</v>
      </c>
    </row>
    <row r="952" spans="1:3" x14ac:dyDescent="0.35">
      <c r="A952" s="3">
        <f>SEARCH("/",Data!N953)</f>
        <v>11</v>
      </c>
      <c r="B952" s="3">
        <f>LEN(Data!N953)</f>
        <v>20</v>
      </c>
      <c r="C952" s="3">
        <f>LEN(Data!N952)-SEARCH("/",Data!N952)</f>
        <v>9</v>
      </c>
    </row>
    <row r="953" spans="1:3" x14ac:dyDescent="0.35">
      <c r="A953" s="3">
        <f>SEARCH("/",Data!N954)</f>
        <v>11</v>
      </c>
      <c r="B953" s="3">
        <f>LEN(Data!N954)</f>
        <v>20</v>
      </c>
      <c r="C953" s="3">
        <f>LEN(Data!N953)-SEARCH("/",Data!N953)</f>
        <v>9</v>
      </c>
    </row>
    <row r="954" spans="1:3" x14ac:dyDescent="0.35">
      <c r="A954" s="3">
        <f>SEARCH("/",Data!N955)</f>
        <v>11</v>
      </c>
      <c r="B954" s="3">
        <f>LEN(Data!N955)</f>
        <v>20</v>
      </c>
      <c r="C954" s="3">
        <f>LEN(Data!N954)-SEARCH("/",Data!N954)</f>
        <v>9</v>
      </c>
    </row>
    <row r="955" spans="1:3" x14ac:dyDescent="0.35">
      <c r="A955" s="3">
        <f>SEARCH("/",Data!N956)</f>
        <v>11</v>
      </c>
      <c r="B955" s="3">
        <f>LEN(Data!N956)</f>
        <v>20</v>
      </c>
      <c r="C955" s="3">
        <f>LEN(Data!N955)-SEARCH("/",Data!N955)</f>
        <v>9</v>
      </c>
    </row>
    <row r="956" spans="1:3" x14ac:dyDescent="0.35">
      <c r="A956" s="3">
        <f>SEARCH("/",Data!N957)</f>
        <v>11</v>
      </c>
      <c r="B956" s="3">
        <f>LEN(Data!N957)</f>
        <v>20</v>
      </c>
      <c r="C956" s="3">
        <f>LEN(Data!N956)-SEARCH("/",Data!N956)</f>
        <v>9</v>
      </c>
    </row>
    <row r="957" spans="1:3" x14ac:dyDescent="0.35">
      <c r="A957" s="3">
        <f>SEARCH("/",Data!N958)</f>
        <v>11</v>
      </c>
      <c r="B957" s="3">
        <f>LEN(Data!N958)</f>
        <v>20</v>
      </c>
      <c r="C957" s="3">
        <f>LEN(Data!N957)-SEARCH("/",Data!N957)</f>
        <v>9</v>
      </c>
    </row>
    <row r="958" spans="1:3" x14ac:dyDescent="0.35">
      <c r="A958" s="3">
        <f>SEARCH("/",Data!N959)</f>
        <v>11</v>
      </c>
      <c r="B958" s="3">
        <f>LEN(Data!N959)</f>
        <v>20</v>
      </c>
      <c r="C958" s="3">
        <f>LEN(Data!N958)-SEARCH("/",Data!N958)</f>
        <v>9</v>
      </c>
    </row>
    <row r="959" spans="1:3" x14ac:dyDescent="0.35">
      <c r="A959" s="3">
        <f>SEARCH("/",Data!N960)</f>
        <v>11</v>
      </c>
      <c r="B959" s="3">
        <f>LEN(Data!N960)</f>
        <v>20</v>
      </c>
      <c r="C959" s="3">
        <f>LEN(Data!N959)-SEARCH("/",Data!N959)</f>
        <v>9</v>
      </c>
    </row>
    <row r="960" spans="1:3" x14ac:dyDescent="0.35">
      <c r="A960" s="3">
        <f>SEARCH("/",Data!N961)</f>
        <v>11</v>
      </c>
      <c r="B960" s="3">
        <f>LEN(Data!N961)</f>
        <v>20</v>
      </c>
      <c r="C960" s="3">
        <f>LEN(Data!N960)-SEARCH("/",Data!N960)</f>
        <v>9</v>
      </c>
    </row>
    <row r="961" spans="1:3" x14ac:dyDescent="0.35">
      <c r="A961" s="3">
        <f>SEARCH("/",Data!N962)</f>
        <v>11</v>
      </c>
      <c r="B961" s="3">
        <f>LEN(Data!N962)</f>
        <v>20</v>
      </c>
      <c r="C961" s="3">
        <f>LEN(Data!N961)-SEARCH("/",Data!N961)</f>
        <v>9</v>
      </c>
    </row>
    <row r="962" spans="1:3" x14ac:dyDescent="0.35">
      <c r="A962" s="3">
        <f>SEARCH("/",Data!N963)</f>
        <v>11</v>
      </c>
      <c r="B962" s="3">
        <f>LEN(Data!N963)</f>
        <v>20</v>
      </c>
      <c r="C962" s="3">
        <f>LEN(Data!N962)-SEARCH("/",Data!N962)</f>
        <v>9</v>
      </c>
    </row>
    <row r="963" spans="1:3" x14ac:dyDescent="0.35">
      <c r="A963" s="3">
        <f>SEARCH("/",Data!N964)</f>
        <v>11</v>
      </c>
      <c r="B963" s="3">
        <f>LEN(Data!N964)</f>
        <v>20</v>
      </c>
      <c r="C963" s="3">
        <f>LEN(Data!N963)-SEARCH("/",Data!N963)</f>
        <v>9</v>
      </c>
    </row>
    <row r="964" spans="1:3" x14ac:dyDescent="0.35">
      <c r="A964" s="3">
        <f>SEARCH("/",Data!N965)</f>
        <v>11</v>
      </c>
      <c r="B964" s="3">
        <f>LEN(Data!N965)</f>
        <v>20</v>
      </c>
      <c r="C964" s="3">
        <f>LEN(Data!N964)-SEARCH("/",Data!N964)</f>
        <v>9</v>
      </c>
    </row>
    <row r="965" spans="1:3" x14ac:dyDescent="0.35">
      <c r="A965" s="3">
        <f>SEARCH("/",Data!N966)</f>
        <v>11</v>
      </c>
      <c r="B965" s="3">
        <f>LEN(Data!N966)</f>
        <v>20</v>
      </c>
      <c r="C965" s="3">
        <f>LEN(Data!N965)-SEARCH("/",Data!N965)</f>
        <v>9</v>
      </c>
    </row>
    <row r="966" spans="1:3" x14ac:dyDescent="0.35">
      <c r="A966" s="3">
        <f>SEARCH("/",Data!N967)</f>
        <v>11</v>
      </c>
      <c r="B966" s="3">
        <f>LEN(Data!N967)</f>
        <v>20</v>
      </c>
      <c r="C966" s="3">
        <f>LEN(Data!N966)-SEARCH("/",Data!N966)</f>
        <v>9</v>
      </c>
    </row>
    <row r="967" spans="1:3" x14ac:dyDescent="0.35">
      <c r="A967" s="3">
        <f>SEARCH("/",Data!N968)</f>
        <v>11</v>
      </c>
      <c r="B967" s="3">
        <f>LEN(Data!N968)</f>
        <v>20</v>
      </c>
      <c r="C967" s="3">
        <f>LEN(Data!N967)-SEARCH("/",Data!N967)</f>
        <v>9</v>
      </c>
    </row>
    <row r="968" spans="1:3" x14ac:dyDescent="0.35">
      <c r="A968" s="3">
        <f>SEARCH("/",Data!N969)</f>
        <v>11</v>
      </c>
      <c r="B968" s="3">
        <f>LEN(Data!N969)</f>
        <v>20</v>
      </c>
      <c r="C968" s="3">
        <f>LEN(Data!N968)-SEARCH("/",Data!N968)</f>
        <v>9</v>
      </c>
    </row>
    <row r="969" spans="1:3" x14ac:dyDescent="0.35">
      <c r="A969" s="3">
        <f>SEARCH("/",Data!N970)</f>
        <v>11</v>
      </c>
      <c r="B969" s="3">
        <f>LEN(Data!N970)</f>
        <v>20</v>
      </c>
      <c r="C969" s="3">
        <f>LEN(Data!N969)-SEARCH("/",Data!N969)</f>
        <v>9</v>
      </c>
    </row>
    <row r="970" spans="1:3" x14ac:dyDescent="0.35">
      <c r="A970" s="3">
        <f>SEARCH("/",Data!N971)</f>
        <v>11</v>
      </c>
      <c r="B970" s="3">
        <f>LEN(Data!N971)</f>
        <v>20</v>
      </c>
      <c r="C970" s="3">
        <f>LEN(Data!N970)-SEARCH("/",Data!N970)</f>
        <v>9</v>
      </c>
    </row>
    <row r="971" spans="1:3" x14ac:dyDescent="0.35">
      <c r="A971" s="3">
        <f>SEARCH("/",Data!N972)</f>
        <v>11</v>
      </c>
      <c r="B971" s="3">
        <f>LEN(Data!N972)</f>
        <v>20</v>
      </c>
      <c r="C971" s="3">
        <f>LEN(Data!N971)-SEARCH("/",Data!N971)</f>
        <v>9</v>
      </c>
    </row>
    <row r="972" spans="1:3" x14ac:dyDescent="0.35">
      <c r="A972" s="3">
        <f>SEARCH("/",Data!N973)</f>
        <v>11</v>
      </c>
      <c r="B972" s="3">
        <f>LEN(Data!N973)</f>
        <v>20</v>
      </c>
      <c r="C972" s="3">
        <f>LEN(Data!N972)-SEARCH("/",Data!N972)</f>
        <v>9</v>
      </c>
    </row>
    <row r="973" spans="1:3" x14ac:dyDescent="0.35">
      <c r="A973" s="3">
        <f>SEARCH("/",Data!N974)</f>
        <v>11</v>
      </c>
      <c r="B973" s="3">
        <f>LEN(Data!N974)</f>
        <v>20</v>
      </c>
      <c r="C973" s="3">
        <f>LEN(Data!N973)-SEARCH("/",Data!N973)</f>
        <v>9</v>
      </c>
    </row>
    <row r="974" spans="1:3" x14ac:dyDescent="0.35">
      <c r="A974" s="3">
        <f>SEARCH("/",Data!N975)</f>
        <v>11</v>
      </c>
      <c r="B974" s="3">
        <f>LEN(Data!N975)</f>
        <v>20</v>
      </c>
      <c r="C974" s="3">
        <f>LEN(Data!N974)-SEARCH("/",Data!N974)</f>
        <v>9</v>
      </c>
    </row>
    <row r="975" spans="1:3" x14ac:dyDescent="0.35">
      <c r="A975" s="3">
        <f>SEARCH("/",Data!N976)</f>
        <v>11</v>
      </c>
      <c r="B975" s="3">
        <f>LEN(Data!N976)</f>
        <v>20</v>
      </c>
      <c r="C975" s="3">
        <f>LEN(Data!N975)-SEARCH("/",Data!N975)</f>
        <v>9</v>
      </c>
    </row>
    <row r="976" spans="1:3" x14ac:dyDescent="0.35">
      <c r="A976" s="3">
        <f>SEARCH("/",Data!N977)</f>
        <v>11</v>
      </c>
      <c r="B976" s="3">
        <f>LEN(Data!N977)</f>
        <v>20</v>
      </c>
      <c r="C976" s="3">
        <f>LEN(Data!N976)-SEARCH("/",Data!N976)</f>
        <v>9</v>
      </c>
    </row>
    <row r="977" spans="1:3" x14ac:dyDescent="0.35">
      <c r="A977" s="3">
        <f>SEARCH("/",Data!N978)</f>
        <v>11</v>
      </c>
      <c r="B977" s="3">
        <f>LEN(Data!N978)</f>
        <v>20</v>
      </c>
      <c r="C977" s="3">
        <f>LEN(Data!N977)-SEARCH("/",Data!N977)</f>
        <v>9</v>
      </c>
    </row>
    <row r="978" spans="1:3" x14ac:dyDescent="0.35">
      <c r="A978" s="3">
        <f>SEARCH("/",Data!N979)</f>
        <v>11</v>
      </c>
      <c r="B978" s="3">
        <f>LEN(Data!N979)</f>
        <v>20</v>
      </c>
      <c r="C978" s="3">
        <f>LEN(Data!N978)-SEARCH("/",Data!N978)</f>
        <v>9</v>
      </c>
    </row>
    <row r="979" spans="1:3" x14ac:dyDescent="0.35">
      <c r="A979" s="3">
        <f>SEARCH("/",Data!N980)</f>
        <v>11</v>
      </c>
      <c r="B979" s="3">
        <f>LEN(Data!N980)</f>
        <v>20</v>
      </c>
      <c r="C979" s="3">
        <f>LEN(Data!N979)-SEARCH("/",Data!N979)</f>
        <v>9</v>
      </c>
    </row>
    <row r="980" spans="1:3" x14ac:dyDescent="0.35">
      <c r="A980" s="3">
        <f>SEARCH("/",Data!N981)</f>
        <v>11</v>
      </c>
      <c r="B980" s="3">
        <f>LEN(Data!N981)</f>
        <v>20</v>
      </c>
      <c r="C980" s="3">
        <f>LEN(Data!N980)-SEARCH("/",Data!N980)</f>
        <v>9</v>
      </c>
    </row>
    <row r="981" spans="1:3" x14ac:dyDescent="0.35">
      <c r="A981" s="3">
        <f>SEARCH("/",Data!N982)</f>
        <v>11</v>
      </c>
      <c r="B981" s="3">
        <f>LEN(Data!N982)</f>
        <v>20</v>
      </c>
      <c r="C981" s="3">
        <f>LEN(Data!N981)-SEARCH("/",Data!N981)</f>
        <v>9</v>
      </c>
    </row>
    <row r="982" spans="1:3" x14ac:dyDescent="0.35">
      <c r="A982" s="3">
        <f>SEARCH("/",Data!N983)</f>
        <v>11</v>
      </c>
      <c r="B982" s="3">
        <f>LEN(Data!N983)</f>
        <v>20</v>
      </c>
      <c r="C982" s="3">
        <f>LEN(Data!N982)-SEARCH("/",Data!N982)</f>
        <v>9</v>
      </c>
    </row>
    <row r="983" spans="1:3" x14ac:dyDescent="0.35">
      <c r="A983" s="3">
        <f>SEARCH("/",Data!N984)</f>
        <v>11</v>
      </c>
      <c r="B983" s="3">
        <f>LEN(Data!N984)</f>
        <v>20</v>
      </c>
      <c r="C983" s="3">
        <f>LEN(Data!N983)-SEARCH("/",Data!N983)</f>
        <v>9</v>
      </c>
    </row>
    <row r="984" spans="1:3" x14ac:dyDescent="0.35">
      <c r="A984" s="3">
        <f>SEARCH("/",Data!N985)</f>
        <v>11</v>
      </c>
      <c r="B984" s="3">
        <f>LEN(Data!N985)</f>
        <v>20</v>
      </c>
      <c r="C984" s="3">
        <f>LEN(Data!N984)-SEARCH("/",Data!N984)</f>
        <v>9</v>
      </c>
    </row>
    <row r="985" spans="1:3" x14ac:dyDescent="0.35">
      <c r="A985" s="3">
        <f>SEARCH("/",Data!N986)</f>
        <v>11</v>
      </c>
      <c r="B985" s="3">
        <f>LEN(Data!N986)</f>
        <v>20</v>
      </c>
      <c r="C985" s="3">
        <f>LEN(Data!N985)-SEARCH("/",Data!N985)</f>
        <v>9</v>
      </c>
    </row>
    <row r="986" spans="1:3" x14ac:dyDescent="0.35">
      <c r="A986" s="3">
        <f>SEARCH("/",Data!N987)</f>
        <v>11</v>
      </c>
      <c r="B986" s="3">
        <f>LEN(Data!N987)</f>
        <v>20</v>
      </c>
      <c r="C986" s="3">
        <f>LEN(Data!N986)-SEARCH("/",Data!N986)</f>
        <v>9</v>
      </c>
    </row>
    <row r="987" spans="1:3" x14ac:dyDescent="0.35">
      <c r="A987" s="3">
        <f>SEARCH("/",Data!N988)</f>
        <v>11</v>
      </c>
      <c r="B987" s="3">
        <f>LEN(Data!N988)</f>
        <v>20</v>
      </c>
      <c r="C987" s="3">
        <f>LEN(Data!N987)-SEARCH("/",Data!N987)</f>
        <v>9</v>
      </c>
    </row>
    <row r="988" spans="1:3" x14ac:dyDescent="0.35">
      <c r="A988" s="3">
        <f>SEARCH("/",Data!N989)</f>
        <v>11</v>
      </c>
      <c r="B988" s="3">
        <f>LEN(Data!N989)</f>
        <v>20</v>
      </c>
      <c r="C988" s="3">
        <f>LEN(Data!N988)-SEARCH("/",Data!N988)</f>
        <v>9</v>
      </c>
    </row>
    <row r="989" spans="1:3" x14ac:dyDescent="0.35">
      <c r="A989" s="3">
        <f>SEARCH("/",Data!N990)</f>
        <v>11</v>
      </c>
      <c r="B989" s="3">
        <f>LEN(Data!N990)</f>
        <v>20</v>
      </c>
      <c r="C989" s="3">
        <f>LEN(Data!N989)-SEARCH("/",Data!N989)</f>
        <v>9</v>
      </c>
    </row>
    <row r="990" spans="1:3" x14ac:dyDescent="0.35">
      <c r="A990" s="3">
        <f>SEARCH("/",Data!N991)</f>
        <v>11</v>
      </c>
      <c r="B990" s="3">
        <f>LEN(Data!N991)</f>
        <v>20</v>
      </c>
      <c r="C990" s="3">
        <f>LEN(Data!N990)-SEARCH("/",Data!N990)</f>
        <v>9</v>
      </c>
    </row>
    <row r="991" spans="1:3" x14ac:dyDescent="0.35">
      <c r="A991" s="3">
        <f>SEARCH("/",Data!N992)</f>
        <v>11</v>
      </c>
      <c r="B991" s="3">
        <f>LEN(Data!N992)</f>
        <v>20</v>
      </c>
      <c r="C991" s="3">
        <f>LEN(Data!N991)-SEARCH("/",Data!N991)</f>
        <v>9</v>
      </c>
    </row>
    <row r="992" spans="1:3" x14ac:dyDescent="0.35">
      <c r="A992" s="3">
        <f>SEARCH("/",Data!N993)</f>
        <v>11</v>
      </c>
      <c r="B992" s="3">
        <f>LEN(Data!N993)</f>
        <v>20</v>
      </c>
      <c r="C992" s="3">
        <f>LEN(Data!N992)-SEARCH("/",Data!N992)</f>
        <v>9</v>
      </c>
    </row>
    <row r="993" spans="1:3" x14ac:dyDescent="0.35">
      <c r="A993" s="3">
        <f>SEARCH("/",Data!N994)</f>
        <v>11</v>
      </c>
      <c r="B993" s="3">
        <f>LEN(Data!N994)</f>
        <v>20</v>
      </c>
      <c r="C993" s="3">
        <f>LEN(Data!N993)-SEARCH("/",Data!N993)</f>
        <v>9</v>
      </c>
    </row>
    <row r="994" spans="1:3" x14ac:dyDescent="0.35">
      <c r="A994" s="3">
        <f>SEARCH("/",Data!N995)</f>
        <v>11</v>
      </c>
      <c r="B994" s="3">
        <f>LEN(Data!N995)</f>
        <v>20</v>
      </c>
      <c r="C994" s="3">
        <f>LEN(Data!N994)-SEARCH("/",Data!N994)</f>
        <v>9</v>
      </c>
    </row>
    <row r="995" spans="1:3" x14ac:dyDescent="0.35">
      <c r="A995" s="3">
        <f>SEARCH("/",Data!N996)</f>
        <v>11</v>
      </c>
      <c r="B995" s="3">
        <f>LEN(Data!N996)</f>
        <v>20</v>
      </c>
      <c r="C995" s="3">
        <f>LEN(Data!N995)-SEARCH("/",Data!N995)</f>
        <v>9</v>
      </c>
    </row>
    <row r="996" spans="1:3" x14ac:dyDescent="0.35">
      <c r="A996" s="3">
        <f>SEARCH("/",Data!N997)</f>
        <v>11</v>
      </c>
      <c r="B996" s="3">
        <f>LEN(Data!N997)</f>
        <v>20</v>
      </c>
      <c r="C996" s="3">
        <f>LEN(Data!N996)-SEARCH("/",Data!N996)</f>
        <v>9</v>
      </c>
    </row>
    <row r="997" spans="1:3" x14ac:dyDescent="0.35">
      <c r="A997" s="3">
        <f>SEARCH("/",Data!N998)</f>
        <v>11</v>
      </c>
      <c r="B997" s="3">
        <f>LEN(Data!N998)</f>
        <v>20</v>
      </c>
      <c r="C997" s="3">
        <f>LEN(Data!N997)-SEARCH("/",Data!N997)</f>
        <v>9</v>
      </c>
    </row>
    <row r="998" spans="1:3" x14ac:dyDescent="0.35">
      <c r="A998" s="3">
        <f>SEARCH("/",Data!N999)</f>
        <v>11</v>
      </c>
      <c r="B998" s="3">
        <f>LEN(Data!N999)</f>
        <v>20</v>
      </c>
      <c r="C998" s="3">
        <f>LEN(Data!N998)-SEARCH("/",Data!N998)</f>
        <v>9</v>
      </c>
    </row>
    <row r="999" spans="1:3" x14ac:dyDescent="0.35">
      <c r="A999" s="3">
        <f>SEARCH("/",Data!N1000)</f>
        <v>11</v>
      </c>
      <c r="B999" s="3">
        <f>LEN(Data!N1000)</f>
        <v>20</v>
      </c>
      <c r="C999" s="3">
        <f>LEN(Data!N999)-SEARCH("/",Data!N999)</f>
        <v>9</v>
      </c>
    </row>
    <row r="1000" spans="1:3" x14ac:dyDescent="0.35">
      <c r="A1000" s="3">
        <f>SEARCH("/",Data!N1001)</f>
        <v>11</v>
      </c>
      <c r="B1000" s="3">
        <f>LEN(Data!N1001)</f>
        <v>20</v>
      </c>
      <c r="C1000" s="3">
        <f>LEN(Data!N1000)-SEARCH("/",Data!N1000)</f>
        <v>9</v>
      </c>
    </row>
    <row r="1001" spans="1:3" x14ac:dyDescent="0.35">
      <c r="A1001" s="3">
        <f>SEARCH("/",Data!N1002)</f>
        <v>11</v>
      </c>
      <c r="B1001" s="3">
        <f>LEN(Data!N1002)</f>
        <v>20</v>
      </c>
      <c r="C1001" s="3">
        <f>LEN(Data!N1001)-SEARCH("/",Data!N1001)</f>
        <v>9</v>
      </c>
    </row>
    <row r="1002" spans="1:3" x14ac:dyDescent="0.35">
      <c r="A1002" s="3">
        <f>SEARCH("/",Data!N1003)</f>
        <v>11</v>
      </c>
      <c r="B1002" s="3">
        <f>LEN(Data!N1003)</f>
        <v>20</v>
      </c>
      <c r="C1002" s="3">
        <f>LEN(Data!N1002)-SEARCH("/",Data!N1002)</f>
        <v>9</v>
      </c>
    </row>
    <row r="1003" spans="1:3" x14ac:dyDescent="0.35">
      <c r="A1003" s="3">
        <f>SEARCH("/",Data!N1004)</f>
        <v>11</v>
      </c>
      <c r="B1003" s="3">
        <f>LEN(Data!N1004)</f>
        <v>20</v>
      </c>
      <c r="C1003" s="3">
        <f>LEN(Data!N1003)-SEARCH("/",Data!N1003)</f>
        <v>9</v>
      </c>
    </row>
    <row r="1004" spans="1:3" x14ac:dyDescent="0.35">
      <c r="A1004" s="3">
        <f>SEARCH("/",Data!N1005)</f>
        <v>11</v>
      </c>
      <c r="B1004" s="3">
        <f>LEN(Data!N1005)</f>
        <v>20</v>
      </c>
      <c r="C1004" s="3">
        <f>LEN(Data!N1004)-SEARCH("/",Data!N1004)</f>
        <v>9</v>
      </c>
    </row>
    <row r="1005" spans="1:3" x14ac:dyDescent="0.35">
      <c r="A1005" s="3">
        <f>SEARCH("/",Data!N1006)</f>
        <v>11</v>
      </c>
      <c r="B1005" s="3">
        <f>LEN(Data!N1006)</f>
        <v>20</v>
      </c>
      <c r="C1005" s="3">
        <f>LEN(Data!N1005)-SEARCH("/",Data!N1005)</f>
        <v>9</v>
      </c>
    </row>
    <row r="1006" spans="1:3" x14ac:dyDescent="0.35">
      <c r="A1006" s="3">
        <f>SEARCH("/",Data!N1007)</f>
        <v>11</v>
      </c>
      <c r="B1006" s="3">
        <f>LEN(Data!N1007)</f>
        <v>20</v>
      </c>
      <c r="C1006" s="3">
        <f>LEN(Data!N1006)-SEARCH("/",Data!N1006)</f>
        <v>9</v>
      </c>
    </row>
    <row r="1007" spans="1:3" x14ac:dyDescent="0.35">
      <c r="A1007" s="3">
        <f>SEARCH("/",Data!N1008)</f>
        <v>11</v>
      </c>
      <c r="B1007" s="3">
        <f>LEN(Data!N1008)</f>
        <v>20</v>
      </c>
      <c r="C1007" s="3">
        <f>LEN(Data!N1007)-SEARCH("/",Data!N1007)</f>
        <v>9</v>
      </c>
    </row>
    <row r="1008" spans="1:3" x14ac:dyDescent="0.35">
      <c r="A1008" s="3">
        <f>SEARCH("/",Data!N1009)</f>
        <v>11</v>
      </c>
      <c r="B1008" s="3">
        <f>LEN(Data!N1009)</f>
        <v>20</v>
      </c>
      <c r="C1008" s="3">
        <f>LEN(Data!N1008)-SEARCH("/",Data!N1008)</f>
        <v>9</v>
      </c>
    </row>
    <row r="1009" spans="1:3" x14ac:dyDescent="0.35">
      <c r="A1009" s="3">
        <f>SEARCH("/",Data!N1010)</f>
        <v>11</v>
      </c>
      <c r="B1009" s="3">
        <f>LEN(Data!N1010)</f>
        <v>20</v>
      </c>
      <c r="C1009" s="3">
        <f>LEN(Data!N1009)-SEARCH("/",Data!N1009)</f>
        <v>9</v>
      </c>
    </row>
    <row r="1010" spans="1:3" x14ac:dyDescent="0.35">
      <c r="A1010" s="3">
        <f>SEARCH("/",Data!N1011)</f>
        <v>11</v>
      </c>
      <c r="B1010" s="3">
        <f>LEN(Data!N1011)</f>
        <v>20</v>
      </c>
      <c r="C1010" s="3">
        <f>LEN(Data!N1010)-SEARCH("/",Data!N1010)</f>
        <v>9</v>
      </c>
    </row>
    <row r="1011" spans="1:3" x14ac:dyDescent="0.35">
      <c r="A1011" s="3">
        <f>SEARCH("/",Data!N1012)</f>
        <v>11</v>
      </c>
      <c r="B1011" s="3">
        <f>LEN(Data!N1012)</f>
        <v>20</v>
      </c>
      <c r="C1011" s="3">
        <f>LEN(Data!N1011)-SEARCH("/",Data!N1011)</f>
        <v>9</v>
      </c>
    </row>
    <row r="1012" spans="1:3" x14ac:dyDescent="0.35">
      <c r="A1012" s="3">
        <f>SEARCH("/",Data!N1013)</f>
        <v>11</v>
      </c>
      <c r="B1012" s="3">
        <f>LEN(Data!N1013)</f>
        <v>20</v>
      </c>
      <c r="C1012" s="3">
        <f>LEN(Data!N1012)-SEARCH("/",Data!N1012)</f>
        <v>9</v>
      </c>
    </row>
    <row r="1013" spans="1:3" x14ac:dyDescent="0.35">
      <c r="A1013" s="3">
        <f>SEARCH("/",Data!N1014)</f>
        <v>11</v>
      </c>
      <c r="B1013" s="3">
        <f>LEN(Data!N1014)</f>
        <v>20</v>
      </c>
      <c r="C1013" s="3">
        <f>LEN(Data!N1013)-SEARCH("/",Data!N1013)</f>
        <v>9</v>
      </c>
    </row>
    <row r="1014" spans="1:3" x14ac:dyDescent="0.35">
      <c r="A1014" s="3">
        <f>SEARCH("/",Data!N1015)</f>
        <v>11</v>
      </c>
      <c r="B1014" s="3">
        <f>LEN(Data!N1015)</f>
        <v>20</v>
      </c>
      <c r="C1014" s="3">
        <f>LEN(Data!N1014)-SEARCH("/",Data!N1014)</f>
        <v>9</v>
      </c>
    </row>
    <row r="1015" spans="1:3" x14ac:dyDescent="0.35">
      <c r="A1015" s="3">
        <f>SEARCH("/",Data!N1016)</f>
        <v>11</v>
      </c>
      <c r="B1015" s="3">
        <f>LEN(Data!N1016)</f>
        <v>20</v>
      </c>
      <c r="C1015" s="3">
        <f>LEN(Data!N1015)-SEARCH("/",Data!N1015)</f>
        <v>9</v>
      </c>
    </row>
    <row r="1016" spans="1:3" x14ac:dyDescent="0.35">
      <c r="A1016" s="3">
        <f>SEARCH("/",Data!N1017)</f>
        <v>11</v>
      </c>
      <c r="B1016" s="3">
        <f>LEN(Data!N1017)</f>
        <v>20</v>
      </c>
      <c r="C1016" s="3">
        <f>LEN(Data!N1016)-SEARCH("/",Data!N1016)</f>
        <v>9</v>
      </c>
    </row>
    <row r="1017" spans="1:3" x14ac:dyDescent="0.35">
      <c r="A1017" s="3">
        <f>SEARCH("/",Data!N1018)</f>
        <v>11</v>
      </c>
      <c r="B1017" s="3">
        <f>LEN(Data!N1018)</f>
        <v>20</v>
      </c>
      <c r="C1017" s="3">
        <f>LEN(Data!N1017)-SEARCH("/",Data!N1017)</f>
        <v>9</v>
      </c>
    </row>
    <row r="1018" spans="1:3" x14ac:dyDescent="0.35">
      <c r="A1018" s="3">
        <f>SEARCH("/",Data!N1019)</f>
        <v>11</v>
      </c>
      <c r="B1018" s="3">
        <f>LEN(Data!N1019)</f>
        <v>20</v>
      </c>
      <c r="C1018" s="3">
        <f>LEN(Data!N1018)-SEARCH("/",Data!N1018)</f>
        <v>9</v>
      </c>
    </row>
    <row r="1019" spans="1:3" x14ac:dyDescent="0.35">
      <c r="A1019" s="3">
        <f>SEARCH("/",Data!N1020)</f>
        <v>11</v>
      </c>
      <c r="B1019" s="3">
        <f>LEN(Data!N1020)</f>
        <v>20</v>
      </c>
      <c r="C1019" s="3">
        <f>LEN(Data!N1019)-SEARCH("/",Data!N1019)</f>
        <v>9</v>
      </c>
    </row>
    <row r="1020" spans="1:3" x14ac:dyDescent="0.35">
      <c r="A1020" s="3">
        <f>SEARCH("/",Data!N1021)</f>
        <v>11</v>
      </c>
      <c r="B1020" s="3">
        <f>LEN(Data!N1021)</f>
        <v>20</v>
      </c>
      <c r="C1020" s="3">
        <f>LEN(Data!N1020)-SEARCH("/",Data!N1020)</f>
        <v>9</v>
      </c>
    </row>
    <row r="1021" spans="1:3" x14ac:dyDescent="0.35">
      <c r="A1021" s="3">
        <f>SEARCH("/",Data!N1022)</f>
        <v>6</v>
      </c>
      <c r="B1021" s="3">
        <f>LEN(Data!N1022)</f>
        <v>22</v>
      </c>
      <c r="C1021" s="3">
        <f>LEN(Data!N1021)-SEARCH("/",Data!N1021)</f>
        <v>9</v>
      </c>
    </row>
    <row r="1022" spans="1:3" x14ac:dyDescent="0.35">
      <c r="A1022" s="3">
        <f>SEARCH("/",Data!N1023)</f>
        <v>6</v>
      </c>
      <c r="B1022" s="3">
        <f>LEN(Data!N1023)</f>
        <v>22</v>
      </c>
      <c r="C1022" s="3">
        <f>LEN(Data!N1022)-SEARCH("/",Data!N1022)</f>
        <v>16</v>
      </c>
    </row>
    <row r="1023" spans="1:3" x14ac:dyDescent="0.35">
      <c r="A1023" s="3">
        <f>SEARCH("/",Data!N1024)</f>
        <v>6</v>
      </c>
      <c r="B1023" s="3">
        <f>LEN(Data!N1024)</f>
        <v>22</v>
      </c>
      <c r="C1023" s="3">
        <f>LEN(Data!N1023)-SEARCH("/",Data!N1023)</f>
        <v>16</v>
      </c>
    </row>
    <row r="1024" spans="1:3" x14ac:dyDescent="0.35">
      <c r="A1024" s="3">
        <f>SEARCH("/",Data!N1025)</f>
        <v>6</v>
      </c>
      <c r="B1024" s="3">
        <f>LEN(Data!N1025)</f>
        <v>22</v>
      </c>
      <c r="C1024" s="3">
        <f>LEN(Data!N1024)-SEARCH("/",Data!N1024)</f>
        <v>16</v>
      </c>
    </row>
    <row r="1025" spans="1:3" x14ac:dyDescent="0.35">
      <c r="A1025" s="3">
        <f>SEARCH("/",Data!N1026)</f>
        <v>6</v>
      </c>
      <c r="B1025" s="3">
        <f>LEN(Data!N1026)</f>
        <v>22</v>
      </c>
      <c r="C1025" s="3">
        <f>LEN(Data!N1025)-SEARCH("/",Data!N1025)</f>
        <v>16</v>
      </c>
    </row>
    <row r="1026" spans="1:3" x14ac:dyDescent="0.35">
      <c r="A1026" s="3">
        <f>SEARCH("/",Data!N1027)</f>
        <v>6</v>
      </c>
      <c r="B1026" s="3">
        <f>LEN(Data!N1027)</f>
        <v>22</v>
      </c>
      <c r="C1026" s="3">
        <f>LEN(Data!N1026)-SEARCH("/",Data!N1026)</f>
        <v>16</v>
      </c>
    </row>
    <row r="1027" spans="1:3" x14ac:dyDescent="0.35">
      <c r="A1027" s="3">
        <f>SEARCH("/",Data!N1028)</f>
        <v>6</v>
      </c>
      <c r="B1027" s="3">
        <f>LEN(Data!N1028)</f>
        <v>22</v>
      </c>
      <c r="C1027" s="3">
        <f>LEN(Data!N1027)-SEARCH("/",Data!N1027)</f>
        <v>16</v>
      </c>
    </row>
    <row r="1028" spans="1:3" x14ac:dyDescent="0.35">
      <c r="A1028" s="3">
        <f>SEARCH("/",Data!N1029)</f>
        <v>6</v>
      </c>
      <c r="B1028" s="3">
        <f>LEN(Data!N1029)</f>
        <v>22</v>
      </c>
      <c r="C1028" s="3">
        <f>LEN(Data!N1028)-SEARCH("/",Data!N1028)</f>
        <v>16</v>
      </c>
    </row>
    <row r="1029" spans="1:3" x14ac:dyDescent="0.35">
      <c r="A1029" s="3">
        <f>SEARCH("/",Data!N1030)</f>
        <v>6</v>
      </c>
      <c r="B1029" s="3">
        <f>LEN(Data!N1030)</f>
        <v>22</v>
      </c>
      <c r="C1029" s="3">
        <f>LEN(Data!N1029)-SEARCH("/",Data!N1029)</f>
        <v>16</v>
      </c>
    </row>
    <row r="1030" spans="1:3" x14ac:dyDescent="0.35">
      <c r="A1030" s="3">
        <f>SEARCH("/",Data!N1031)</f>
        <v>6</v>
      </c>
      <c r="B1030" s="3">
        <f>LEN(Data!N1031)</f>
        <v>22</v>
      </c>
      <c r="C1030" s="3">
        <f>LEN(Data!N1030)-SEARCH("/",Data!N1030)</f>
        <v>16</v>
      </c>
    </row>
    <row r="1031" spans="1:3" x14ac:dyDescent="0.35">
      <c r="A1031" s="3">
        <f>SEARCH("/",Data!N1032)</f>
        <v>6</v>
      </c>
      <c r="B1031" s="3">
        <f>LEN(Data!N1032)</f>
        <v>22</v>
      </c>
      <c r="C1031" s="3">
        <f>LEN(Data!N1031)-SEARCH("/",Data!N1031)</f>
        <v>16</v>
      </c>
    </row>
    <row r="1032" spans="1:3" x14ac:dyDescent="0.35">
      <c r="A1032" s="3">
        <f>SEARCH("/",Data!N1033)</f>
        <v>6</v>
      </c>
      <c r="B1032" s="3">
        <f>LEN(Data!N1033)</f>
        <v>22</v>
      </c>
      <c r="C1032" s="3">
        <f>LEN(Data!N1032)-SEARCH("/",Data!N1032)</f>
        <v>16</v>
      </c>
    </row>
    <row r="1033" spans="1:3" x14ac:dyDescent="0.35">
      <c r="A1033" s="3">
        <f>SEARCH("/",Data!N1034)</f>
        <v>6</v>
      </c>
      <c r="B1033" s="3">
        <f>LEN(Data!N1034)</f>
        <v>22</v>
      </c>
      <c r="C1033" s="3">
        <f>LEN(Data!N1033)-SEARCH("/",Data!N1033)</f>
        <v>16</v>
      </c>
    </row>
    <row r="1034" spans="1:3" x14ac:dyDescent="0.35">
      <c r="A1034" s="3">
        <f>SEARCH("/",Data!N1035)</f>
        <v>6</v>
      </c>
      <c r="B1034" s="3">
        <f>LEN(Data!N1035)</f>
        <v>22</v>
      </c>
      <c r="C1034" s="3">
        <f>LEN(Data!N1034)-SEARCH("/",Data!N1034)</f>
        <v>16</v>
      </c>
    </row>
    <row r="1035" spans="1:3" x14ac:dyDescent="0.35">
      <c r="A1035" s="3">
        <f>SEARCH("/",Data!N1036)</f>
        <v>6</v>
      </c>
      <c r="B1035" s="3">
        <f>LEN(Data!N1036)</f>
        <v>22</v>
      </c>
      <c r="C1035" s="3">
        <f>LEN(Data!N1035)-SEARCH("/",Data!N1035)</f>
        <v>16</v>
      </c>
    </row>
    <row r="1036" spans="1:3" x14ac:dyDescent="0.35">
      <c r="A1036" s="3">
        <f>SEARCH("/",Data!N1037)</f>
        <v>6</v>
      </c>
      <c r="B1036" s="3">
        <f>LEN(Data!N1037)</f>
        <v>22</v>
      </c>
      <c r="C1036" s="3">
        <f>LEN(Data!N1036)-SEARCH("/",Data!N1036)</f>
        <v>16</v>
      </c>
    </row>
    <row r="1037" spans="1:3" x14ac:dyDescent="0.35">
      <c r="A1037" s="3">
        <f>SEARCH("/",Data!N1038)</f>
        <v>6</v>
      </c>
      <c r="B1037" s="3">
        <f>LEN(Data!N1038)</f>
        <v>22</v>
      </c>
      <c r="C1037" s="3">
        <f>LEN(Data!N1037)-SEARCH("/",Data!N1037)</f>
        <v>16</v>
      </c>
    </row>
    <row r="1038" spans="1:3" x14ac:dyDescent="0.35">
      <c r="A1038" s="3">
        <f>SEARCH("/",Data!N1039)</f>
        <v>6</v>
      </c>
      <c r="B1038" s="3">
        <f>LEN(Data!N1039)</f>
        <v>22</v>
      </c>
      <c r="C1038" s="3">
        <f>LEN(Data!N1038)-SEARCH("/",Data!N1038)</f>
        <v>16</v>
      </c>
    </row>
    <row r="1039" spans="1:3" x14ac:dyDescent="0.35">
      <c r="A1039" s="3">
        <f>SEARCH("/",Data!N1040)</f>
        <v>6</v>
      </c>
      <c r="B1039" s="3">
        <f>LEN(Data!N1040)</f>
        <v>22</v>
      </c>
      <c r="C1039" s="3">
        <f>LEN(Data!N1039)-SEARCH("/",Data!N1039)</f>
        <v>16</v>
      </c>
    </row>
    <row r="1040" spans="1:3" x14ac:dyDescent="0.35">
      <c r="A1040" s="3">
        <f>SEARCH("/",Data!N1041)</f>
        <v>6</v>
      </c>
      <c r="B1040" s="3">
        <f>LEN(Data!N1041)</f>
        <v>22</v>
      </c>
      <c r="C1040" s="3">
        <f>LEN(Data!N1040)-SEARCH("/",Data!N1040)</f>
        <v>16</v>
      </c>
    </row>
    <row r="1041" spans="1:3" x14ac:dyDescent="0.35">
      <c r="A1041" s="3">
        <f>SEARCH("/",Data!N1042)</f>
        <v>11</v>
      </c>
      <c r="B1041" s="3">
        <f>LEN(Data!N1042)</f>
        <v>16</v>
      </c>
      <c r="C1041" s="3">
        <f>LEN(Data!N1041)-SEARCH("/",Data!N1041)</f>
        <v>16</v>
      </c>
    </row>
    <row r="1042" spans="1:3" x14ac:dyDescent="0.35">
      <c r="A1042" s="3">
        <f>SEARCH("/",Data!N1043)</f>
        <v>11</v>
      </c>
      <c r="B1042" s="3">
        <f>LEN(Data!N1043)</f>
        <v>16</v>
      </c>
      <c r="C1042" s="3">
        <f>LEN(Data!N1042)-SEARCH("/",Data!N1042)</f>
        <v>5</v>
      </c>
    </row>
    <row r="1043" spans="1:3" x14ac:dyDescent="0.35">
      <c r="A1043" s="3">
        <f>SEARCH("/",Data!N1044)</f>
        <v>11</v>
      </c>
      <c r="B1043" s="3">
        <f>LEN(Data!N1044)</f>
        <v>16</v>
      </c>
      <c r="C1043" s="3">
        <f>LEN(Data!N1043)-SEARCH("/",Data!N1043)</f>
        <v>5</v>
      </c>
    </row>
    <row r="1044" spans="1:3" x14ac:dyDescent="0.35">
      <c r="A1044" s="3">
        <f>SEARCH("/",Data!N1045)</f>
        <v>11</v>
      </c>
      <c r="B1044" s="3">
        <f>LEN(Data!N1045)</f>
        <v>16</v>
      </c>
      <c r="C1044" s="3">
        <f>LEN(Data!N1044)-SEARCH("/",Data!N1044)</f>
        <v>5</v>
      </c>
    </row>
    <row r="1045" spans="1:3" x14ac:dyDescent="0.35">
      <c r="A1045" s="3">
        <f>SEARCH("/",Data!N1046)</f>
        <v>11</v>
      </c>
      <c r="B1045" s="3">
        <f>LEN(Data!N1046)</f>
        <v>16</v>
      </c>
      <c r="C1045" s="3">
        <f>LEN(Data!N1045)-SEARCH("/",Data!N1045)</f>
        <v>5</v>
      </c>
    </row>
    <row r="1046" spans="1:3" x14ac:dyDescent="0.35">
      <c r="A1046" s="3">
        <f>SEARCH("/",Data!N1047)</f>
        <v>11</v>
      </c>
      <c r="B1046" s="3">
        <f>LEN(Data!N1047)</f>
        <v>16</v>
      </c>
      <c r="C1046" s="3">
        <f>LEN(Data!N1046)-SEARCH("/",Data!N1046)</f>
        <v>5</v>
      </c>
    </row>
    <row r="1047" spans="1:3" x14ac:dyDescent="0.35">
      <c r="A1047" s="3">
        <f>SEARCH("/",Data!N1048)</f>
        <v>11</v>
      </c>
      <c r="B1047" s="3">
        <f>LEN(Data!N1048)</f>
        <v>16</v>
      </c>
      <c r="C1047" s="3">
        <f>LEN(Data!N1047)-SEARCH("/",Data!N1047)</f>
        <v>5</v>
      </c>
    </row>
    <row r="1048" spans="1:3" x14ac:dyDescent="0.35">
      <c r="A1048" s="3">
        <f>SEARCH("/",Data!N1049)</f>
        <v>11</v>
      </c>
      <c r="B1048" s="3">
        <f>LEN(Data!N1049)</f>
        <v>16</v>
      </c>
      <c r="C1048" s="3">
        <f>LEN(Data!N1048)-SEARCH("/",Data!N1048)</f>
        <v>5</v>
      </c>
    </row>
    <row r="1049" spans="1:3" x14ac:dyDescent="0.35">
      <c r="A1049" s="3">
        <f>SEARCH("/",Data!N1050)</f>
        <v>11</v>
      </c>
      <c r="B1049" s="3">
        <f>LEN(Data!N1050)</f>
        <v>16</v>
      </c>
      <c r="C1049" s="3">
        <f>LEN(Data!N1049)-SEARCH("/",Data!N1049)</f>
        <v>5</v>
      </c>
    </row>
    <row r="1050" spans="1:3" x14ac:dyDescent="0.35">
      <c r="A1050" s="3">
        <f>SEARCH("/",Data!N1051)</f>
        <v>11</v>
      </c>
      <c r="B1050" s="3">
        <f>LEN(Data!N1051)</f>
        <v>16</v>
      </c>
      <c r="C1050" s="3">
        <f>LEN(Data!N1050)-SEARCH("/",Data!N1050)</f>
        <v>5</v>
      </c>
    </row>
    <row r="1051" spans="1:3" x14ac:dyDescent="0.35">
      <c r="A1051" s="3">
        <f>SEARCH("/",Data!N1052)</f>
        <v>11</v>
      </c>
      <c r="B1051" s="3">
        <f>LEN(Data!N1052)</f>
        <v>16</v>
      </c>
      <c r="C1051" s="3">
        <f>LEN(Data!N1051)-SEARCH("/",Data!N1051)</f>
        <v>5</v>
      </c>
    </row>
    <row r="1052" spans="1:3" x14ac:dyDescent="0.35">
      <c r="A1052" s="3">
        <f>SEARCH("/",Data!N1053)</f>
        <v>11</v>
      </c>
      <c r="B1052" s="3">
        <f>LEN(Data!N1053)</f>
        <v>16</v>
      </c>
      <c r="C1052" s="3">
        <f>LEN(Data!N1052)-SEARCH("/",Data!N1052)</f>
        <v>5</v>
      </c>
    </row>
    <row r="1053" spans="1:3" x14ac:dyDescent="0.35">
      <c r="A1053" s="3">
        <f>SEARCH("/",Data!N1054)</f>
        <v>11</v>
      </c>
      <c r="B1053" s="3">
        <f>LEN(Data!N1054)</f>
        <v>16</v>
      </c>
      <c r="C1053" s="3">
        <f>LEN(Data!N1053)-SEARCH("/",Data!N1053)</f>
        <v>5</v>
      </c>
    </row>
    <row r="1054" spans="1:3" x14ac:dyDescent="0.35">
      <c r="A1054" s="3">
        <f>SEARCH("/",Data!N1055)</f>
        <v>11</v>
      </c>
      <c r="B1054" s="3">
        <f>LEN(Data!N1055)</f>
        <v>16</v>
      </c>
      <c r="C1054" s="3">
        <f>LEN(Data!N1054)-SEARCH("/",Data!N1054)</f>
        <v>5</v>
      </c>
    </row>
    <row r="1055" spans="1:3" x14ac:dyDescent="0.35">
      <c r="A1055" s="3">
        <f>SEARCH("/",Data!N1056)</f>
        <v>11</v>
      </c>
      <c r="B1055" s="3">
        <f>LEN(Data!N1056)</f>
        <v>16</v>
      </c>
      <c r="C1055" s="3">
        <f>LEN(Data!N1055)-SEARCH("/",Data!N1055)</f>
        <v>5</v>
      </c>
    </row>
    <row r="1056" spans="1:3" x14ac:dyDescent="0.35">
      <c r="A1056" s="3">
        <f>SEARCH("/",Data!N1057)</f>
        <v>11</v>
      </c>
      <c r="B1056" s="3">
        <f>LEN(Data!N1057)</f>
        <v>16</v>
      </c>
      <c r="C1056" s="3">
        <f>LEN(Data!N1056)-SEARCH("/",Data!N1056)</f>
        <v>5</v>
      </c>
    </row>
    <row r="1057" spans="1:3" x14ac:dyDescent="0.35">
      <c r="A1057" s="3">
        <f>SEARCH("/",Data!N1058)</f>
        <v>11</v>
      </c>
      <c r="B1057" s="3">
        <f>LEN(Data!N1058)</f>
        <v>16</v>
      </c>
      <c r="C1057" s="3">
        <f>LEN(Data!N1057)-SEARCH("/",Data!N1057)</f>
        <v>5</v>
      </c>
    </row>
    <row r="1058" spans="1:3" x14ac:dyDescent="0.35">
      <c r="A1058" s="3">
        <f>SEARCH("/",Data!N1059)</f>
        <v>11</v>
      </c>
      <c r="B1058" s="3">
        <f>LEN(Data!N1059)</f>
        <v>16</v>
      </c>
      <c r="C1058" s="3">
        <f>LEN(Data!N1058)-SEARCH("/",Data!N1058)</f>
        <v>5</v>
      </c>
    </row>
    <row r="1059" spans="1:3" x14ac:dyDescent="0.35">
      <c r="A1059" s="3">
        <f>SEARCH("/",Data!N1060)</f>
        <v>11</v>
      </c>
      <c r="B1059" s="3">
        <f>LEN(Data!N1060)</f>
        <v>16</v>
      </c>
      <c r="C1059" s="3">
        <f>LEN(Data!N1059)-SEARCH("/",Data!N1059)</f>
        <v>5</v>
      </c>
    </row>
    <row r="1060" spans="1:3" x14ac:dyDescent="0.35">
      <c r="A1060" s="3">
        <f>SEARCH("/",Data!N1061)</f>
        <v>11</v>
      </c>
      <c r="B1060" s="3">
        <f>LEN(Data!N1061)</f>
        <v>16</v>
      </c>
      <c r="C1060" s="3">
        <f>LEN(Data!N1060)-SEARCH("/",Data!N1060)</f>
        <v>5</v>
      </c>
    </row>
    <row r="1061" spans="1:3" x14ac:dyDescent="0.35">
      <c r="A1061" s="3">
        <f>SEARCH("/",Data!N1062)</f>
        <v>11</v>
      </c>
      <c r="B1061" s="3">
        <f>LEN(Data!N1062)</f>
        <v>16</v>
      </c>
      <c r="C1061" s="3">
        <f>LEN(Data!N1061)-SEARCH("/",Data!N1061)</f>
        <v>5</v>
      </c>
    </row>
    <row r="1062" spans="1:3" x14ac:dyDescent="0.35">
      <c r="A1062" s="3">
        <f>SEARCH("/",Data!N1063)</f>
        <v>11</v>
      </c>
      <c r="B1062" s="3">
        <f>LEN(Data!N1063)</f>
        <v>16</v>
      </c>
      <c r="C1062" s="3">
        <f>LEN(Data!N1062)-SEARCH("/",Data!N1062)</f>
        <v>5</v>
      </c>
    </row>
    <row r="1063" spans="1:3" x14ac:dyDescent="0.35">
      <c r="A1063" s="3">
        <f>SEARCH("/",Data!N1064)</f>
        <v>11</v>
      </c>
      <c r="B1063" s="3">
        <f>LEN(Data!N1064)</f>
        <v>16</v>
      </c>
      <c r="C1063" s="3">
        <f>LEN(Data!N1063)-SEARCH("/",Data!N1063)</f>
        <v>5</v>
      </c>
    </row>
    <row r="1064" spans="1:3" x14ac:dyDescent="0.35">
      <c r="A1064" s="3">
        <f>SEARCH("/",Data!N1065)</f>
        <v>11</v>
      </c>
      <c r="B1064" s="3">
        <f>LEN(Data!N1065)</f>
        <v>16</v>
      </c>
      <c r="C1064" s="3">
        <f>LEN(Data!N1064)-SEARCH("/",Data!N1064)</f>
        <v>5</v>
      </c>
    </row>
    <row r="1065" spans="1:3" x14ac:dyDescent="0.35">
      <c r="A1065" s="3">
        <f>SEARCH("/",Data!N1066)</f>
        <v>6</v>
      </c>
      <c r="B1065" s="3">
        <f>LEN(Data!N1066)</f>
        <v>17</v>
      </c>
      <c r="C1065" s="3">
        <f>LEN(Data!N1065)-SEARCH("/",Data!N1065)</f>
        <v>5</v>
      </c>
    </row>
    <row r="1066" spans="1:3" x14ac:dyDescent="0.35">
      <c r="A1066" s="3">
        <f>SEARCH("/",Data!N1067)</f>
        <v>6</v>
      </c>
      <c r="B1066" s="3">
        <f>LEN(Data!N1067)</f>
        <v>17</v>
      </c>
      <c r="C1066" s="3">
        <f>LEN(Data!N1066)-SEARCH("/",Data!N1066)</f>
        <v>11</v>
      </c>
    </row>
    <row r="1067" spans="1:3" x14ac:dyDescent="0.35">
      <c r="A1067" s="3">
        <f>SEARCH("/",Data!N1068)</f>
        <v>6</v>
      </c>
      <c r="B1067" s="3">
        <f>LEN(Data!N1068)</f>
        <v>17</v>
      </c>
      <c r="C1067" s="3">
        <f>LEN(Data!N1067)-SEARCH("/",Data!N1067)</f>
        <v>11</v>
      </c>
    </row>
    <row r="1068" spans="1:3" x14ac:dyDescent="0.35">
      <c r="A1068" s="3">
        <f>SEARCH("/",Data!N1069)</f>
        <v>6</v>
      </c>
      <c r="B1068" s="3">
        <f>LEN(Data!N1069)</f>
        <v>17</v>
      </c>
      <c r="C1068" s="3">
        <f>LEN(Data!N1068)-SEARCH("/",Data!N1068)</f>
        <v>11</v>
      </c>
    </row>
    <row r="1069" spans="1:3" x14ac:dyDescent="0.35">
      <c r="A1069" s="3">
        <f>SEARCH("/",Data!N1070)</f>
        <v>6</v>
      </c>
      <c r="B1069" s="3">
        <f>LEN(Data!N1070)</f>
        <v>17</v>
      </c>
      <c r="C1069" s="3">
        <f>LEN(Data!N1069)-SEARCH("/",Data!N1069)</f>
        <v>11</v>
      </c>
    </row>
    <row r="1070" spans="1:3" x14ac:dyDescent="0.35">
      <c r="A1070" s="3">
        <f>SEARCH("/",Data!N1071)</f>
        <v>6</v>
      </c>
      <c r="B1070" s="3">
        <f>LEN(Data!N1071)</f>
        <v>17</v>
      </c>
      <c r="C1070" s="3">
        <f>LEN(Data!N1070)-SEARCH("/",Data!N1070)</f>
        <v>11</v>
      </c>
    </row>
    <row r="1071" spans="1:3" x14ac:dyDescent="0.35">
      <c r="A1071" s="3">
        <f>SEARCH("/",Data!N1072)</f>
        <v>6</v>
      </c>
      <c r="B1071" s="3">
        <f>LEN(Data!N1072)</f>
        <v>17</v>
      </c>
      <c r="C1071" s="3">
        <f>LEN(Data!N1071)-SEARCH("/",Data!N1071)</f>
        <v>11</v>
      </c>
    </row>
    <row r="1072" spans="1:3" x14ac:dyDescent="0.35">
      <c r="A1072" s="3">
        <f>SEARCH("/",Data!N1073)</f>
        <v>6</v>
      </c>
      <c r="B1072" s="3">
        <f>LEN(Data!N1073)</f>
        <v>17</v>
      </c>
      <c r="C1072" s="3">
        <f>LEN(Data!N1072)-SEARCH("/",Data!N1072)</f>
        <v>11</v>
      </c>
    </row>
    <row r="1073" spans="1:3" x14ac:dyDescent="0.35">
      <c r="A1073" s="3">
        <f>SEARCH("/",Data!N1074)</f>
        <v>6</v>
      </c>
      <c r="B1073" s="3">
        <f>LEN(Data!N1074)</f>
        <v>17</v>
      </c>
      <c r="C1073" s="3">
        <f>LEN(Data!N1073)-SEARCH("/",Data!N1073)</f>
        <v>11</v>
      </c>
    </row>
    <row r="1074" spans="1:3" x14ac:dyDescent="0.35">
      <c r="A1074" s="3">
        <f>SEARCH("/",Data!N1075)</f>
        <v>6</v>
      </c>
      <c r="B1074" s="3">
        <f>LEN(Data!N1075)</f>
        <v>17</v>
      </c>
      <c r="C1074" s="3">
        <f>LEN(Data!N1074)-SEARCH("/",Data!N1074)</f>
        <v>11</v>
      </c>
    </row>
    <row r="1075" spans="1:3" x14ac:dyDescent="0.35">
      <c r="A1075" s="3">
        <f>SEARCH("/",Data!N1076)</f>
        <v>6</v>
      </c>
      <c r="B1075" s="3">
        <f>LEN(Data!N1076)</f>
        <v>17</v>
      </c>
      <c r="C1075" s="3">
        <f>LEN(Data!N1075)-SEARCH("/",Data!N1075)</f>
        <v>11</v>
      </c>
    </row>
    <row r="1076" spans="1:3" x14ac:dyDescent="0.35">
      <c r="A1076" s="3">
        <f>SEARCH("/",Data!N1077)</f>
        <v>6</v>
      </c>
      <c r="B1076" s="3">
        <f>LEN(Data!N1077)</f>
        <v>17</v>
      </c>
      <c r="C1076" s="3">
        <f>LEN(Data!N1076)-SEARCH("/",Data!N1076)</f>
        <v>11</v>
      </c>
    </row>
    <row r="1077" spans="1:3" x14ac:dyDescent="0.35">
      <c r="A1077" s="3">
        <f>SEARCH("/",Data!N1078)</f>
        <v>6</v>
      </c>
      <c r="B1077" s="3">
        <f>LEN(Data!N1078)</f>
        <v>17</v>
      </c>
      <c r="C1077" s="3">
        <f>LEN(Data!N1077)-SEARCH("/",Data!N1077)</f>
        <v>11</v>
      </c>
    </row>
    <row r="1078" spans="1:3" x14ac:dyDescent="0.35">
      <c r="A1078" s="3">
        <f>SEARCH("/",Data!N1079)</f>
        <v>6</v>
      </c>
      <c r="B1078" s="3">
        <f>LEN(Data!N1079)</f>
        <v>17</v>
      </c>
      <c r="C1078" s="3">
        <f>LEN(Data!N1078)-SEARCH("/",Data!N1078)</f>
        <v>11</v>
      </c>
    </row>
    <row r="1079" spans="1:3" x14ac:dyDescent="0.35">
      <c r="A1079" s="3">
        <f>SEARCH("/",Data!N1080)</f>
        <v>6</v>
      </c>
      <c r="B1079" s="3">
        <f>LEN(Data!N1080)</f>
        <v>17</v>
      </c>
      <c r="C1079" s="3">
        <f>LEN(Data!N1079)-SEARCH("/",Data!N1079)</f>
        <v>11</v>
      </c>
    </row>
    <row r="1080" spans="1:3" x14ac:dyDescent="0.35">
      <c r="A1080" s="3">
        <f>SEARCH("/",Data!N1081)</f>
        <v>6</v>
      </c>
      <c r="B1080" s="3">
        <f>LEN(Data!N1081)</f>
        <v>17</v>
      </c>
      <c r="C1080" s="3">
        <f>LEN(Data!N1080)-SEARCH("/",Data!N1080)</f>
        <v>11</v>
      </c>
    </row>
    <row r="1081" spans="1:3" x14ac:dyDescent="0.35">
      <c r="A1081" s="3">
        <f>SEARCH("/",Data!N1082)</f>
        <v>6</v>
      </c>
      <c r="B1081" s="3">
        <f>LEN(Data!N1082)</f>
        <v>17</v>
      </c>
      <c r="C1081" s="3">
        <f>LEN(Data!N1081)-SEARCH("/",Data!N1081)</f>
        <v>11</v>
      </c>
    </row>
    <row r="1082" spans="1:3" x14ac:dyDescent="0.35">
      <c r="A1082" s="3">
        <f>SEARCH("/",Data!N1083)</f>
        <v>6</v>
      </c>
      <c r="B1082" s="3">
        <f>LEN(Data!N1083)</f>
        <v>17</v>
      </c>
      <c r="C1082" s="3">
        <f>LEN(Data!N1082)-SEARCH("/",Data!N1082)</f>
        <v>11</v>
      </c>
    </row>
    <row r="1083" spans="1:3" x14ac:dyDescent="0.35">
      <c r="A1083" s="3">
        <f>SEARCH("/",Data!N1084)</f>
        <v>6</v>
      </c>
      <c r="B1083" s="3">
        <f>LEN(Data!N1084)</f>
        <v>17</v>
      </c>
      <c r="C1083" s="3">
        <f>LEN(Data!N1083)-SEARCH("/",Data!N1083)</f>
        <v>11</v>
      </c>
    </row>
    <row r="1084" spans="1:3" x14ac:dyDescent="0.35">
      <c r="A1084" s="3">
        <f>SEARCH("/",Data!N1085)</f>
        <v>6</v>
      </c>
      <c r="B1084" s="3">
        <f>LEN(Data!N1085)</f>
        <v>17</v>
      </c>
      <c r="C1084" s="3">
        <f>LEN(Data!N1084)-SEARCH("/",Data!N1084)</f>
        <v>11</v>
      </c>
    </row>
    <row r="1085" spans="1:3" x14ac:dyDescent="0.35">
      <c r="A1085" s="3">
        <f>SEARCH("/",Data!N1086)</f>
        <v>6</v>
      </c>
      <c r="B1085" s="3">
        <f>LEN(Data!N1086)</f>
        <v>17</v>
      </c>
      <c r="C1085" s="3">
        <f>LEN(Data!N1085)-SEARCH("/",Data!N1085)</f>
        <v>11</v>
      </c>
    </row>
    <row r="1086" spans="1:3" x14ac:dyDescent="0.35">
      <c r="A1086" s="3">
        <f>SEARCH("/",Data!N1087)</f>
        <v>6</v>
      </c>
      <c r="B1086" s="3">
        <f>LEN(Data!N1087)</f>
        <v>17</v>
      </c>
      <c r="C1086" s="3">
        <f>LEN(Data!N1086)-SEARCH("/",Data!N1086)</f>
        <v>11</v>
      </c>
    </row>
    <row r="1087" spans="1:3" x14ac:dyDescent="0.35">
      <c r="A1087" s="3">
        <f>SEARCH("/",Data!N1088)</f>
        <v>6</v>
      </c>
      <c r="B1087" s="3">
        <f>LEN(Data!N1088)</f>
        <v>17</v>
      </c>
      <c r="C1087" s="3">
        <f>LEN(Data!N1087)-SEARCH("/",Data!N1087)</f>
        <v>11</v>
      </c>
    </row>
    <row r="1088" spans="1:3" x14ac:dyDescent="0.35">
      <c r="A1088" s="3">
        <f>SEARCH("/",Data!N1089)</f>
        <v>6</v>
      </c>
      <c r="B1088" s="3">
        <f>LEN(Data!N1089)</f>
        <v>17</v>
      </c>
      <c r="C1088" s="3">
        <f>LEN(Data!N1088)-SEARCH("/",Data!N1088)</f>
        <v>11</v>
      </c>
    </row>
    <row r="1089" spans="1:3" x14ac:dyDescent="0.35">
      <c r="A1089" s="3">
        <f>SEARCH("/",Data!N1090)</f>
        <v>6</v>
      </c>
      <c r="B1089" s="3">
        <f>LEN(Data!N1090)</f>
        <v>17</v>
      </c>
      <c r="C1089" s="3">
        <f>LEN(Data!N1089)-SEARCH("/",Data!N1089)</f>
        <v>11</v>
      </c>
    </row>
    <row r="1090" spans="1:3" x14ac:dyDescent="0.35">
      <c r="A1090" s="3">
        <f>SEARCH("/",Data!N1091)</f>
        <v>6</v>
      </c>
      <c r="B1090" s="3">
        <f>LEN(Data!N1091)</f>
        <v>17</v>
      </c>
      <c r="C1090" s="3">
        <f>LEN(Data!N1090)-SEARCH("/",Data!N1090)</f>
        <v>11</v>
      </c>
    </row>
    <row r="1091" spans="1:3" x14ac:dyDescent="0.35">
      <c r="A1091" s="3">
        <f>SEARCH("/",Data!N1092)</f>
        <v>6</v>
      </c>
      <c r="B1091" s="3">
        <f>LEN(Data!N1092)</f>
        <v>17</v>
      </c>
      <c r="C1091" s="3">
        <f>LEN(Data!N1091)-SEARCH("/",Data!N1091)</f>
        <v>11</v>
      </c>
    </row>
    <row r="1092" spans="1:3" x14ac:dyDescent="0.35">
      <c r="A1092" s="3">
        <f>SEARCH("/",Data!N1093)</f>
        <v>6</v>
      </c>
      <c r="B1092" s="3">
        <f>LEN(Data!N1093)</f>
        <v>17</v>
      </c>
      <c r="C1092" s="3">
        <f>LEN(Data!N1092)-SEARCH("/",Data!N1092)</f>
        <v>11</v>
      </c>
    </row>
    <row r="1093" spans="1:3" x14ac:dyDescent="0.35">
      <c r="A1093" s="3">
        <f>SEARCH("/",Data!N1094)</f>
        <v>6</v>
      </c>
      <c r="B1093" s="3">
        <f>LEN(Data!N1094)</f>
        <v>17</v>
      </c>
      <c r="C1093" s="3">
        <f>LEN(Data!N1093)-SEARCH("/",Data!N1093)</f>
        <v>11</v>
      </c>
    </row>
    <row r="1094" spans="1:3" x14ac:dyDescent="0.35">
      <c r="A1094" s="3">
        <f>SEARCH("/",Data!N1095)</f>
        <v>6</v>
      </c>
      <c r="B1094" s="3">
        <f>LEN(Data!N1095)</f>
        <v>17</v>
      </c>
      <c r="C1094" s="3">
        <f>LEN(Data!N1094)-SEARCH("/",Data!N1094)</f>
        <v>11</v>
      </c>
    </row>
    <row r="1095" spans="1:3" x14ac:dyDescent="0.35">
      <c r="A1095" s="3">
        <f>SEARCH("/",Data!N1096)</f>
        <v>6</v>
      </c>
      <c r="B1095" s="3">
        <f>LEN(Data!N1096)</f>
        <v>17</v>
      </c>
      <c r="C1095" s="3">
        <f>LEN(Data!N1095)-SEARCH("/",Data!N1095)</f>
        <v>11</v>
      </c>
    </row>
    <row r="1096" spans="1:3" x14ac:dyDescent="0.35">
      <c r="A1096" s="3">
        <f>SEARCH("/",Data!N1097)</f>
        <v>6</v>
      </c>
      <c r="B1096" s="3">
        <f>LEN(Data!N1097)</f>
        <v>17</v>
      </c>
      <c r="C1096" s="3">
        <f>LEN(Data!N1096)-SEARCH("/",Data!N1096)</f>
        <v>11</v>
      </c>
    </row>
    <row r="1097" spans="1:3" x14ac:dyDescent="0.35">
      <c r="A1097" s="3">
        <f>SEARCH("/",Data!N1098)</f>
        <v>6</v>
      </c>
      <c r="B1097" s="3">
        <f>LEN(Data!N1098)</f>
        <v>17</v>
      </c>
      <c r="C1097" s="3">
        <f>LEN(Data!N1097)-SEARCH("/",Data!N1097)</f>
        <v>11</v>
      </c>
    </row>
    <row r="1098" spans="1:3" x14ac:dyDescent="0.35">
      <c r="A1098" s="3">
        <f>SEARCH("/",Data!N1099)</f>
        <v>6</v>
      </c>
      <c r="B1098" s="3">
        <f>LEN(Data!N1099)</f>
        <v>17</v>
      </c>
      <c r="C1098" s="3">
        <f>LEN(Data!N1098)-SEARCH("/",Data!N1098)</f>
        <v>11</v>
      </c>
    </row>
    <row r="1099" spans="1:3" x14ac:dyDescent="0.35">
      <c r="A1099" s="3">
        <f>SEARCH("/",Data!N1100)</f>
        <v>6</v>
      </c>
      <c r="B1099" s="3">
        <f>LEN(Data!N1100)</f>
        <v>17</v>
      </c>
      <c r="C1099" s="3">
        <f>LEN(Data!N1099)-SEARCH("/",Data!N1099)</f>
        <v>11</v>
      </c>
    </row>
    <row r="1100" spans="1:3" x14ac:dyDescent="0.35">
      <c r="A1100" s="3">
        <f>SEARCH("/",Data!N1101)</f>
        <v>6</v>
      </c>
      <c r="B1100" s="3">
        <f>LEN(Data!N1101)</f>
        <v>17</v>
      </c>
      <c r="C1100" s="3">
        <f>LEN(Data!N1100)-SEARCH("/",Data!N1100)</f>
        <v>11</v>
      </c>
    </row>
    <row r="1101" spans="1:3" x14ac:dyDescent="0.35">
      <c r="A1101" s="3">
        <f>SEARCH("/",Data!N1102)</f>
        <v>6</v>
      </c>
      <c r="B1101" s="3">
        <f>LEN(Data!N1102)</f>
        <v>17</v>
      </c>
      <c r="C1101" s="3">
        <f>LEN(Data!N1101)-SEARCH("/",Data!N1101)</f>
        <v>11</v>
      </c>
    </row>
    <row r="1102" spans="1:3" x14ac:dyDescent="0.35">
      <c r="A1102" s="3">
        <f>SEARCH("/",Data!N1103)</f>
        <v>6</v>
      </c>
      <c r="B1102" s="3">
        <f>LEN(Data!N1103)</f>
        <v>17</v>
      </c>
      <c r="C1102" s="3">
        <f>LEN(Data!N1102)-SEARCH("/",Data!N1102)</f>
        <v>11</v>
      </c>
    </row>
    <row r="1103" spans="1:3" x14ac:dyDescent="0.35">
      <c r="A1103" s="3">
        <f>SEARCH("/",Data!N1104)</f>
        <v>6</v>
      </c>
      <c r="B1103" s="3">
        <f>LEN(Data!N1104)</f>
        <v>17</v>
      </c>
      <c r="C1103" s="3">
        <f>LEN(Data!N1103)-SEARCH("/",Data!N1103)</f>
        <v>11</v>
      </c>
    </row>
    <row r="1104" spans="1:3" x14ac:dyDescent="0.35">
      <c r="A1104" s="3">
        <f>SEARCH("/",Data!N1105)</f>
        <v>6</v>
      </c>
      <c r="B1104" s="3">
        <f>LEN(Data!N1105)</f>
        <v>17</v>
      </c>
      <c r="C1104" s="3">
        <f>LEN(Data!N1104)-SEARCH("/",Data!N1104)</f>
        <v>11</v>
      </c>
    </row>
    <row r="1105" spans="1:3" x14ac:dyDescent="0.35">
      <c r="A1105" s="3">
        <f>SEARCH("/",Data!N1106)</f>
        <v>6</v>
      </c>
      <c r="B1105" s="3">
        <f>LEN(Data!N1106)</f>
        <v>17</v>
      </c>
      <c r="C1105" s="3">
        <f>LEN(Data!N1105)-SEARCH("/",Data!N1105)</f>
        <v>11</v>
      </c>
    </row>
    <row r="1106" spans="1:3" x14ac:dyDescent="0.35">
      <c r="A1106" s="3">
        <f>SEARCH("/",Data!N1107)</f>
        <v>6</v>
      </c>
      <c r="B1106" s="3">
        <f>LEN(Data!N1107)</f>
        <v>17</v>
      </c>
      <c r="C1106" s="3">
        <f>LEN(Data!N1106)-SEARCH("/",Data!N1106)</f>
        <v>11</v>
      </c>
    </row>
    <row r="1107" spans="1:3" x14ac:dyDescent="0.35">
      <c r="A1107" s="3">
        <f>SEARCH("/",Data!N1108)</f>
        <v>6</v>
      </c>
      <c r="B1107" s="3">
        <f>LEN(Data!N1108)</f>
        <v>17</v>
      </c>
      <c r="C1107" s="3">
        <f>LEN(Data!N1107)-SEARCH("/",Data!N1107)</f>
        <v>11</v>
      </c>
    </row>
    <row r="1108" spans="1:3" x14ac:dyDescent="0.35">
      <c r="A1108" s="3">
        <f>SEARCH("/",Data!N1109)</f>
        <v>6</v>
      </c>
      <c r="B1108" s="3">
        <f>LEN(Data!N1109)</f>
        <v>17</v>
      </c>
      <c r="C1108" s="3">
        <f>LEN(Data!N1108)-SEARCH("/",Data!N1108)</f>
        <v>11</v>
      </c>
    </row>
    <row r="1109" spans="1:3" x14ac:dyDescent="0.35">
      <c r="A1109" s="3">
        <f>SEARCH("/",Data!N1110)</f>
        <v>6</v>
      </c>
      <c r="B1109" s="3">
        <f>LEN(Data!N1110)</f>
        <v>17</v>
      </c>
      <c r="C1109" s="3">
        <f>LEN(Data!N1109)-SEARCH("/",Data!N1109)</f>
        <v>11</v>
      </c>
    </row>
    <row r="1110" spans="1:3" x14ac:dyDescent="0.35">
      <c r="A1110" s="3">
        <f>SEARCH("/",Data!N1111)</f>
        <v>6</v>
      </c>
      <c r="B1110" s="3">
        <f>LEN(Data!N1111)</f>
        <v>17</v>
      </c>
      <c r="C1110" s="3">
        <f>LEN(Data!N1110)-SEARCH("/",Data!N1110)</f>
        <v>11</v>
      </c>
    </row>
    <row r="1111" spans="1:3" x14ac:dyDescent="0.35">
      <c r="A1111" s="3">
        <f>SEARCH("/",Data!N1112)</f>
        <v>6</v>
      </c>
      <c r="B1111" s="3">
        <f>LEN(Data!N1112)</f>
        <v>17</v>
      </c>
      <c r="C1111" s="3">
        <f>LEN(Data!N1111)-SEARCH("/",Data!N1111)</f>
        <v>11</v>
      </c>
    </row>
    <row r="1112" spans="1:3" x14ac:dyDescent="0.35">
      <c r="A1112" s="3">
        <f>SEARCH("/",Data!N1113)</f>
        <v>6</v>
      </c>
      <c r="B1112" s="3">
        <f>LEN(Data!N1113)</f>
        <v>17</v>
      </c>
      <c r="C1112" s="3">
        <f>LEN(Data!N1112)-SEARCH("/",Data!N1112)</f>
        <v>11</v>
      </c>
    </row>
    <row r="1113" spans="1:3" x14ac:dyDescent="0.35">
      <c r="A1113" s="3">
        <f>SEARCH("/",Data!N1114)</f>
        <v>6</v>
      </c>
      <c r="B1113" s="3">
        <f>LEN(Data!N1114)</f>
        <v>17</v>
      </c>
      <c r="C1113" s="3">
        <f>LEN(Data!N1113)-SEARCH("/",Data!N1113)</f>
        <v>11</v>
      </c>
    </row>
    <row r="1114" spans="1:3" x14ac:dyDescent="0.35">
      <c r="A1114" s="3">
        <f>SEARCH("/",Data!N1115)</f>
        <v>6</v>
      </c>
      <c r="B1114" s="3">
        <f>LEN(Data!N1115)</f>
        <v>17</v>
      </c>
      <c r="C1114" s="3">
        <f>LEN(Data!N1114)-SEARCH("/",Data!N1114)</f>
        <v>11</v>
      </c>
    </row>
    <row r="1115" spans="1:3" x14ac:dyDescent="0.35">
      <c r="A1115" s="3">
        <f>SEARCH("/",Data!N1116)</f>
        <v>6</v>
      </c>
      <c r="B1115" s="3">
        <f>LEN(Data!N1116)</f>
        <v>17</v>
      </c>
      <c r="C1115" s="3">
        <f>LEN(Data!N1115)-SEARCH("/",Data!N1115)</f>
        <v>11</v>
      </c>
    </row>
    <row r="1116" spans="1:3" x14ac:dyDescent="0.35">
      <c r="A1116" s="3">
        <f>SEARCH("/",Data!N1117)</f>
        <v>6</v>
      </c>
      <c r="B1116" s="3">
        <f>LEN(Data!N1117)</f>
        <v>17</v>
      </c>
      <c r="C1116" s="3">
        <f>LEN(Data!N1116)-SEARCH("/",Data!N1116)</f>
        <v>11</v>
      </c>
    </row>
    <row r="1117" spans="1:3" x14ac:dyDescent="0.35">
      <c r="A1117" s="3">
        <f>SEARCH("/",Data!N1118)</f>
        <v>6</v>
      </c>
      <c r="B1117" s="3">
        <f>LEN(Data!N1118)</f>
        <v>17</v>
      </c>
      <c r="C1117" s="3">
        <f>LEN(Data!N1117)-SEARCH("/",Data!N1117)</f>
        <v>11</v>
      </c>
    </row>
    <row r="1118" spans="1:3" x14ac:dyDescent="0.35">
      <c r="A1118" s="3">
        <f>SEARCH("/",Data!N1119)</f>
        <v>6</v>
      </c>
      <c r="B1118" s="3">
        <f>LEN(Data!N1119)</f>
        <v>17</v>
      </c>
      <c r="C1118" s="3">
        <f>LEN(Data!N1118)-SEARCH("/",Data!N1118)</f>
        <v>11</v>
      </c>
    </row>
    <row r="1119" spans="1:3" x14ac:dyDescent="0.35">
      <c r="A1119" s="3">
        <f>SEARCH("/",Data!N1120)</f>
        <v>6</v>
      </c>
      <c r="B1119" s="3">
        <f>LEN(Data!N1120)</f>
        <v>17</v>
      </c>
      <c r="C1119" s="3">
        <f>LEN(Data!N1119)-SEARCH("/",Data!N1119)</f>
        <v>11</v>
      </c>
    </row>
    <row r="1120" spans="1:3" x14ac:dyDescent="0.35">
      <c r="A1120" s="3">
        <f>SEARCH("/",Data!N1121)</f>
        <v>6</v>
      </c>
      <c r="B1120" s="3">
        <f>LEN(Data!N1121)</f>
        <v>17</v>
      </c>
      <c r="C1120" s="3">
        <f>LEN(Data!N1120)-SEARCH("/",Data!N1120)</f>
        <v>11</v>
      </c>
    </row>
    <row r="1121" spans="1:3" x14ac:dyDescent="0.35">
      <c r="A1121" s="3">
        <f>SEARCH("/",Data!N1122)</f>
        <v>6</v>
      </c>
      <c r="B1121" s="3">
        <f>LEN(Data!N1122)</f>
        <v>17</v>
      </c>
      <c r="C1121" s="3">
        <f>LEN(Data!N1121)-SEARCH("/",Data!N1121)</f>
        <v>11</v>
      </c>
    </row>
    <row r="1122" spans="1:3" x14ac:dyDescent="0.35">
      <c r="A1122" s="3">
        <f>SEARCH("/",Data!N1123)</f>
        <v>6</v>
      </c>
      <c r="B1122" s="3">
        <f>LEN(Data!N1123)</f>
        <v>17</v>
      </c>
      <c r="C1122" s="3">
        <f>LEN(Data!N1122)-SEARCH("/",Data!N1122)</f>
        <v>11</v>
      </c>
    </row>
    <row r="1123" spans="1:3" x14ac:dyDescent="0.35">
      <c r="A1123" s="3">
        <f>SEARCH("/",Data!N1124)</f>
        <v>6</v>
      </c>
      <c r="B1123" s="3">
        <f>LEN(Data!N1124)</f>
        <v>17</v>
      </c>
      <c r="C1123" s="3">
        <f>LEN(Data!N1123)-SEARCH("/",Data!N1123)</f>
        <v>11</v>
      </c>
    </row>
    <row r="1124" spans="1:3" x14ac:dyDescent="0.35">
      <c r="A1124" s="3">
        <f>SEARCH("/",Data!N1125)</f>
        <v>6</v>
      </c>
      <c r="B1124" s="3">
        <f>LEN(Data!N1125)</f>
        <v>17</v>
      </c>
      <c r="C1124" s="3">
        <f>LEN(Data!N1124)-SEARCH("/",Data!N1124)</f>
        <v>11</v>
      </c>
    </row>
    <row r="1125" spans="1:3" x14ac:dyDescent="0.35">
      <c r="A1125" s="3">
        <f>SEARCH("/",Data!N1126)</f>
        <v>6</v>
      </c>
      <c r="B1125" s="3">
        <f>LEN(Data!N1126)</f>
        <v>18</v>
      </c>
      <c r="C1125" s="3">
        <f>LEN(Data!N1125)-SEARCH("/",Data!N1125)</f>
        <v>11</v>
      </c>
    </row>
    <row r="1126" spans="1:3" x14ac:dyDescent="0.35">
      <c r="A1126" s="3">
        <f>SEARCH("/",Data!N1127)</f>
        <v>6</v>
      </c>
      <c r="B1126" s="3">
        <f>LEN(Data!N1127)</f>
        <v>18</v>
      </c>
      <c r="C1126" s="3">
        <f>LEN(Data!N1126)-SEARCH("/",Data!N1126)</f>
        <v>12</v>
      </c>
    </row>
    <row r="1127" spans="1:3" x14ac:dyDescent="0.35">
      <c r="A1127" s="3">
        <f>SEARCH("/",Data!N1128)</f>
        <v>6</v>
      </c>
      <c r="B1127" s="3">
        <f>LEN(Data!N1128)</f>
        <v>18</v>
      </c>
      <c r="C1127" s="3">
        <f>LEN(Data!N1127)-SEARCH("/",Data!N1127)</f>
        <v>12</v>
      </c>
    </row>
    <row r="1128" spans="1:3" x14ac:dyDescent="0.35">
      <c r="A1128" s="3">
        <f>SEARCH("/",Data!N1129)</f>
        <v>6</v>
      </c>
      <c r="B1128" s="3">
        <f>LEN(Data!N1129)</f>
        <v>18</v>
      </c>
      <c r="C1128" s="3">
        <f>LEN(Data!N1128)-SEARCH("/",Data!N1128)</f>
        <v>12</v>
      </c>
    </row>
    <row r="1129" spans="1:3" x14ac:dyDescent="0.35">
      <c r="A1129" s="3">
        <f>SEARCH("/",Data!N1130)</f>
        <v>6</v>
      </c>
      <c r="B1129" s="3">
        <f>LEN(Data!N1130)</f>
        <v>18</v>
      </c>
      <c r="C1129" s="3">
        <f>LEN(Data!N1129)-SEARCH("/",Data!N1129)</f>
        <v>12</v>
      </c>
    </row>
    <row r="1130" spans="1:3" x14ac:dyDescent="0.35">
      <c r="A1130" s="3">
        <f>SEARCH("/",Data!N1131)</f>
        <v>6</v>
      </c>
      <c r="B1130" s="3">
        <f>LEN(Data!N1131)</f>
        <v>18</v>
      </c>
      <c r="C1130" s="3">
        <f>LEN(Data!N1130)-SEARCH("/",Data!N1130)</f>
        <v>12</v>
      </c>
    </row>
    <row r="1131" spans="1:3" x14ac:dyDescent="0.35">
      <c r="A1131" s="3">
        <f>SEARCH("/",Data!N1132)</f>
        <v>6</v>
      </c>
      <c r="B1131" s="3">
        <f>LEN(Data!N1132)</f>
        <v>18</v>
      </c>
      <c r="C1131" s="3">
        <f>LEN(Data!N1131)-SEARCH("/",Data!N1131)</f>
        <v>12</v>
      </c>
    </row>
    <row r="1132" spans="1:3" x14ac:dyDescent="0.35">
      <c r="A1132" s="3">
        <f>SEARCH("/",Data!N1133)</f>
        <v>6</v>
      </c>
      <c r="B1132" s="3">
        <f>LEN(Data!N1133)</f>
        <v>18</v>
      </c>
      <c r="C1132" s="3">
        <f>LEN(Data!N1132)-SEARCH("/",Data!N1132)</f>
        <v>12</v>
      </c>
    </row>
    <row r="1133" spans="1:3" x14ac:dyDescent="0.35">
      <c r="A1133" s="3">
        <f>SEARCH("/",Data!N1134)</f>
        <v>6</v>
      </c>
      <c r="B1133" s="3">
        <f>LEN(Data!N1134)</f>
        <v>18</v>
      </c>
      <c r="C1133" s="3">
        <f>LEN(Data!N1133)-SEARCH("/",Data!N1133)</f>
        <v>12</v>
      </c>
    </row>
    <row r="1134" spans="1:3" x14ac:dyDescent="0.35">
      <c r="A1134" s="3">
        <f>SEARCH("/",Data!N1135)</f>
        <v>6</v>
      </c>
      <c r="B1134" s="3">
        <f>LEN(Data!N1135)</f>
        <v>18</v>
      </c>
      <c r="C1134" s="3">
        <f>LEN(Data!N1134)-SEARCH("/",Data!N1134)</f>
        <v>12</v>
      </c>
    </row>
    <row r="1135" spans="1:3" x14ac:dyDescent="0.35">
      <c r="A1135" s="3">
        <f>SEARCH("/",Data!N1136)</f>
        <v>6</v>
      </c>
      <c r="B1135" s="3">
        <f>LEN(Data!N1136)</f>
        <v>18</v>
      </c>
      <c r="C1135" s="3">
        <f>LEN(Data!N1135)-SEARCH("/",Data!N1135)</f>
        <v>12</v>
      </c>
    </row>
    <row r="1136" spans="1:3" x14ac:dyDescent="0.35">
      <c r="A1136" s="3">
        <f>SEARCH("/",Data!N1137)</f>
        <v>6</v>
      </c>
      <c r="B1136" s="3">
        <f>LEN(Data!N1137)</f>
        <v>18</v>
      </c>
      <c r="C1136" s="3">
        <f>LEN(Data!N1136)-SEARCH("/",Data!N1136)</f>
        <v>12</v>
      </c>
    </row>
    <row r="1137" spans="1:3" x14ac:dyDescent="0.35">
      <c r="A1137" s="3">
        <f>SEARCH("/",Data!N1138)</f>
        <v>6</v>
      </c>
      <c r="B1137" s="3">
        <f>LEN(Data!N1138)</f>
        <v>18</v>
      </c>
      <c r="C1137" s="3">
        <f>LEN(Data!N1137)-SEARCH("/",Data!N1137)</f>
        <v>12</v>
      </c>
    </row>
    <row r="1138" spans="1:3" x14ac:dyDescent="0.35">
      <c r="A1138" s="3">
        <f>SEARCH("/",Data!N1139)</f>
        <v>6</v>
      </c>
      <c r="B1138" s="3">
        <f>LEN(Data!N1139)</f>
        <v>18</v>
      </c>
      <c r="C1138" s="3">
        <f>LEN(Data!N1138)-SEARCH("/",Data!N1138)</f>
        <v>12</v>
      </c>
    </row>
    <row r="1139" spans="1:3" x14ac:dyDescent="0.35">
      <c r="A1139" s="3">
        <f>SEARCH("/",Data!N1140)</f>
        <v>6</v>
      </c>
      <c r="B1139" s="3">
        <f>LEN(Data!N1140)</f>
        <v>18</v>
      </c>
      <c r="C1139" s="3">
        <f>LEN(Data!N1139)-SEARCH("/",Data!N1139)</f>
        <v>12</v>
      </c>
    </row>
    <row r="1140" spans="1:3" x14ac:dyDescent="0.35">
      <c r="A1140" s="3">
        <f>SEARCH("/",Data!N1141)</f>
        <v>6</v>
      </c>
      <c r="B1140" s="3">
        <f>LEN(Data!N1141)</f>
        <v>18</v>
      </c>
      <c r="C1140" s="3">
        <f>LEN(Data!N1140)-SEARCH("/",Data!N1140)</f>
        <v>12</v>
      </c>
    </row>
    <row r="1141" spans="1:3" x14ac:dyDescent="0.35">
      <c r="A1141" s="3">
        <f>SEARCH("/",Data!N1142)</f>
        <v>6</v>
      </c>
      <c r="B1141" s="3">
        <f>LEN(Data!N1142)</f>
        <v>18</v>
      </c>
      <c r="C1141" s="3">
        <f>LEN(Data!N1141)-SEARCH("/",Data!N1141)</f>
        <v>12</v>
      </c>
    </row>
    <row r="1142" spans="1:3" x14ac:dyDescent="0.35">
      <c r="A1142" s="3">
        <f>SEARCH("/",Data!N1143)</f>
        <v>6</v>
      </c>
      <c r="B1142" s="3">
        <f>LEN(Data!N1143)</f>
        <v>18</v>
      </c>
      <c r="C1142" s="3">
        <f>LEN(Data!N1142)-SEARCH("/",Data!N1142)</f>
        <v>12</v>
      </c>
    </row>
    <row r="1143" spans="1:3" x14ac:dyDescent="0.35">
      <c r="A1143" s="3">
        <f>SEARCH("/",Data!N1144)</f>
        <v>6</v>
      </c>
      <c r="B1143" s="3">
        <f>LEN(Data!N1144)</f>
        <v>18</v>
      </c>
      <c r="C1143" s="3">
        <f>LEN(Data!N1143)-SEARCH("/",Data!N1143)</f>
        <v>12</v>
      </c>
    </row>
    <row r="1144" spans="1:3" x14ac:dyDescent="0.35">
      <c r="A1144" s="3">
        <f>SEARCH("/",Data!N1145)</f>
        <v>6</v>
      </c>
      <c r="B1144" s="3">
        <f>LEN(Data!N1145)</f>
        <v>18</v>
      </c>
      <c r="C1144" s="3">
        <f>LEN(Data!N1144)-SEARCH("/",Data!N1144)</f>
        <v>12</v>
      </c>
    </row>
    <row r="1145" spans="1:3" x14ac:dyDescent="0.35">
      <c r="A1145" s="3">
        <f>SEARCH("/",Data!N1146)</f>
        <v>5</v>
      </c>
      <c r="B1145" s="3">
        <f>LEN(Data!N1146)</f>
        <v>16</v>
      </c>
      <c r="C1145" s="3">
        <f>LEN(Data!N1145)-SEARCH("/",Data!N1145)</f>
        <v>12</v>
      </c>
    </row>
    <row r="1146" spans="1:3" x14ac:dyDescent="0.35">
      <c r="A1146" s="3">
        <f>SEARCH("/",Data!N1147)</f>
        <v>5</v>
      </c>
      <c r="B1146" s="3">
        <f>LEN(Data!N1147)</f>
        <v>16</v>
      </c>
      <c r="C1146" s="3">
        <f>LEN(Data!N1146)-SEARCH("/",Data!N1146)</f>
        <v>11</v>
      </c>
    </row>
    <row r="1147" spans="1:3" x14ac:dyDescent="0.35">
      <c r="A1147" s="3">
        <f>SEARCH("/",Data!N1148)</f>
        <v>5</v>
      </c>
      <c r="B1147" s="3">
        <f>LEN(Data!N1148)</f>
        <v>16</v>
      </c>
      <c r="C1147" s="3">
        <f>LEN(Data!N1147)-SEARCH("/",Data!N1147)</f>
        <v>11</v>
      </c>
    </row>
    <row r="1148" spans="1:3" x14ac:dyDescent="0.35">
      <c r="A1148" s="3">
        <f>SEARCH("/",Data!N1149)</f>
        <v>5</v>
      </c>
      <c r="B1148" s="3">
        <f>LEN(Data!N1149)</f>
        <v>16</v>
      </c>
      <c r="C1148" s="3">
        <f>LEN(Data!N1148)-SEARCH("/",Data!N1148)</f>
        <v>11</v>
      </c>
    </row>
    <row r="1149" spans="1:3" x14ac:dyDescent="0.35">
      <c r="A1149" s="3">
        <f>SEARCH("/",Data!N1150)</f>
        <v>5</v>
      </c>
      <c r="B1149" s="3">
        <f>LEN(Data!N1150)</f>
        <v>16</v>
      </c>
      <c r="C1149" s="3">
        <f>LEN(Data!N1149)-SEARCH("/",Data!N1149)</f>
        <v>11</v>
      </c>
    </row>
    <row r="1150" spans="1:3" x14ac:dyDescent="0.35">
      <c r="A1150" s="3">
        <f>SEARCH("/",Data!N1151)</f>
        <v>5</v>
      </c>
      <c r="B1150" s="3">
        <f>LEN(Data!N1151)</f>
        <v>16</v>
      </c>
      <c r="C1150" s="3">
        <f>LEN(Data!N1150)-SEARCH("/",Data!N1150)</f>
        <v>11</v>
      </c>
    </row>
    <row r="1151" spans="1:3" x14ac:dyDescent="0.35">
      <c r="A1151" s="3">
        <f>SEARCH("/",Data!N1152)</f>
        <v>5</v>
      </c>
      <c r="B1151" s="3">
        <f>LEN(Data!N1152)</f>
        <v>16</v>
      </c>
      <c r="C1151" s="3">
        <f>LEN(Data!N1151)-SEARCH("/",Data!N1151)</f>
        <v>11</v>
      </c>
    </row>
    <row r="1152" spans="1:3" x14ac:dyDescent="0.35">
      <c r="A1152" s="3">
        <f>SEARCH("/",Data!N1153)</f>
        <v>5</v>
      </c>
      <c r="B1152" s="3">
        <f>LEN(Data!N1153)</f>
        <v>16</v>
      </c>
      <c r="C1152" s="3">
        <f>LEN(Data!N1152)-SEARCH("/",Data!N1152)</f>
        <v>11</v>
      </c>
    </row>
    <row r="1153" spans="1:3" x14ac:dyDescent="0.35">
      <c r="A1153" s="3">
        <f>SEARCH("/",Data!N1154)</f>
        <v>5</v>
      </c>
      <c r="B1153" s="3">
        <f>LEN(Data!N1154)</f>
        <v>16</v>
      </c>
      <c r="C1153" s="3">
        <f>LEN(Data!N1153)-SEARCH("/",Data!N1153)</f>
        <v>11</v>
      </c>
    </row>
    <row r="1154" spans="1:3" x14ac:dyDescent="0.35">
      <c r="A1154" s="3">
        <f>SEARCH("/",Data!N1155)</f>
        <v>5</v>
      </c>
      <c r="B1154" s="3">
        <f>LEN(Data!N1155)</f>
        <v>16</v>
      </c>
      <c r="C1154" s="3">
        <f>LEN(Data!N1154)-SEARCH("/",Data!N1154)</f>
        <v>11</v>
      </c>
    </row>
    <row r="1155" spans="1:3" x14ac:dyDescent="0.35">
      <c r="A1155" s="3">
        <f>SEARCH("/",Data!N1156)</f>
        <v>5</v>
      </c>
      <c r="B1155" s="3">
        <f>LEN(Data!N1156)</f>
        <v>16</v>
      </c>
      <c r="C1155" s="3">
        <f>LEN(Data!N1155)-SEARCH("/",Data!N1155)</f>
        <v>11</v>
      </c>
    </row>
    <row r="1156" spans="1:3" x14ac:dyDescent="0.35">
      <c r="A1156" s="3">
        <f>SEARCH("/",Data!N1157)</f>
        <v>5</v>
      </c>
      <c r="B1156" s="3">
        <f>LEN(Data!N1157)</f>
        <v>16</v>
      </c>
      <c r="C1156" s="3">
        <f>LEN(Data!N1156)-SEARCH("/",Data!N1156)</f>
        <v>11</v>
      </c>
    </row>
    <row r="1157" spans="1:3" x14ac:dyDescent="0.35">
      <c r="A1157" s="3">
        <f>SEARCH("/",Data!N1158)</f>
        <v>5</v>
      </c>
      <c r="B1157" s="3">
        <f>LEN(Data!N1158)</f>
        <v>16</v>
      </c>
      <c r="C1157" s="3">
        <f>LEN(Data!N1157)-SEARCH("/",Data!N1157)</f>
        <v>11</v>
      </c>
    </row>
    <row r="1158" spans="1:3" x14ac:dyDescent="0.35">
      <c r="A1158" s="3">
        <f>SEARCH("/",Data!N1159)</f>
        <v>5</v>
      </c>
      <c r="B1158" s="3">
        <f>LEN(Data!N1159)</f>
        <v>16</v>
      </c>
      <c r="C1158" s="3">
        <f>LEN(Data!N1158)-SEARCH("/",Data!N1158)</f>
        <v>11</v>
      </c>
    </row>
    <row r="1159" spans="1:3" x14ac:dyDescent="0.35">
      <c r="A1159" s="3">
        <f>SEARCH("/",Data!N1160)</f>
        <v>5</v>
      </c>
      <c r="B1159" s="3">
        <f>LEN(Data!N1160)</f>
        <v>16</v>
      </c>
      <c r="C1159" s="3">
        <f>LEN(Data!N1159)-SEARCH("/",Data!N1159)</f>
        <v>11</v>
      </c>
    </row>
    <row r="1160" spans="1:3" x14ac:dyDescent="0.35">
      <c r="A1160" s="3">
        <f>SEARCH("/",Data!N1161)</f>
        <v>5</v>
      </c>
      <c r="B1160" s="3">
        <f>LEN(Data!N1161)</f>
        <v>16</v>
      </c>
      <c r="C1160" s="3">
        <f>LEN(Data!N1160)-SEARCH("/",Data!N1160)</f>
        <v>11</v>
      </c>
    </row>
    <row r="1161" spans="1:3" x14ac:dyDescent="0.35">
      <c r="A1161" s="3">
        <f>SEARCH("/",Data!N1162)</f>
        <v>5</v>
      </c>
      <c r="B1161" s="3">
        <f>LEN(Data!N1162)</f>
        <v>16</v>
      </c>
      <c r="C1161" s="3">
        <f>LEN(Data!N1161)-SEARCH("/",Data!N1161)</f>
        <v>11</v>
      </c>
    </row>
    <row r="1162" spans="1:3" x14ac:dyDescent="0.35">
      <c r="A1162" s="3">
        <f>SEARCH("/",Data!N1163)</f>
        <v>5</v>
      </c>
      <c r="B1162" s="3">
        <f>LEN(Data!N1163)</f>
        <v>16</v>
      </c>
      <c r="C1162" s="3">
        <f>LEN(Data!N1162)-SEARCH("/",Data!N1162)</f>
        <v>11</v>
      </c>
    </row>
    <row r="1163" spans="1:3" x14ac:dyDescent="0.35">
      <c r="A1163" s="3">
        <f>SEARCH("/",Data!N1164)</f>
        <v>5</v>
      </c>
      <c r="B1163" s="3">
        <f>LEN(Data!N1164)</f>
        <v>16</v>
      </c>
      <c r="C1163" s="3">
        <f>LEN(Data!N1163)-SEARCH("/",Data!N1163)</f>
        <v>11</v>
      </c>
    </row>
    <row r="1164" spans="1:3" x14ac:dyDescent="0.35">
      <c r="A1164" s="3">
        <f>SEARCH("/",Data!N1165)</f>
        <v>5</v>
      </c>
      <c r="B1164" s="3">
        <f>LEN(Data!N1165)</f>
        <v>16</v>
      </c>
      <c r="C1164" s="3">
        <f>LEN(Data!N1164)-SEARCH("/",Data!N1164)</f>
        <v>11</v>
      </c>
    </row>
    <row r="1165" spans="1:3" x14ac:dyDescent="0.35">
      <c r="A1165" s="3">
        <f>SEARCH("/",Data!N1166)</f>
        <v>5</v>
      </c>
      <c r="B1165" s="3">
        <f>LEN(Data!N1166)</f>
        <v>16</v>
      </c>
      <c r="C1165" s="3">
        <f>LEN(Data!N1165)-SEARCH("/",Data!N1165)</f>
        <v>11</v>
      </c>
    </row>
    <row r="1166" spans="1:3" x14ac:dyDescent="0.35">
      <c r="A1166" s="3">
        <f>SEARCH("/",Data!N1167)</f>
        <v>5</v>
      </c>
      <c r="B1166" s="3">
        <f>LEN(Data!N1167)</f>
        <v>16</v>
      </c>
      <c r="C1166" s="3">
        <f>LEN(Data!N1166)-SEARCH("/",Data!N1166)</f>
        <v>11</v>
      </c>
    </row>
    <row r="1167" spans="1:3" x14ac:dyDescent="0.35">
      <c r="A1167" s="3">
        <f>SEARCH("/",Data!N1168)</f>
        <v>5</v>
      </c>
      <c r="B1167" s="3">
        <f>LEN(Data!N1168)</f>
        <v>16</v>
      </c>
      <c r="C1167" s="3">
        <f>LEN(Data!N1167)-SEARCH("/",Data!N1167)</f>
        <v>11</v>
      </c>
    </row>
    <row r="1168" spans="1:3" x14ac:dyDescent="0.35">
      <c r="A1168" s="3">
        <f>SEARCH("/",Data!N1169)</f>
        <v>5</v>
      </c>
      <c r="B1168" s="3">
        <f>LEN(Data!N1169)</f>
        <v>16</v>
      </c>
      <c r="C1168" s="3">
        <f>LEN(Data!N1168)-SEARCH("/",Data!N1168)</f>
        <v>11</v>
      </c>
    </row>
    <row r="1169" spans="1:3" x14ac:dyDescent="0.35">
      <c r="A1169" s="3">
        <f>SEARCH("/",Data!N1170)</f>
        <v>5</v>
      </c>
      <c r="B1169" s="3">
        <f>LEN(Data!N1170)</f>
        <v>16</v>
      </c>
      <c r="C1169" s="3">
        <f>LEN(Data!N1169)-SEARCH("/",Data!N1169)</f>
        <v>11</v>
      </c>
    </row>
    <row r="1170" spans="1:3" x14ac:dyDescent="0.35">
      <c r="A1170" s="3">
        <f>SEARCH("/",Data!N1171)</f>
        <v>5</v>
      </c>
      <c r="B1170" s="3">
        <f>LEN(Data!N1171)</f>
        <v>16</v>
      </c>
      <c r="C1170" s="3">
        <f>LEN(Data!N1170)-SEARCH("/",Data!N1170)</f>
        <v>11</v>
      </c>
    </row>
    <row r="1171" spans="1:3" x14ac:dyDescent="0.35">
      <c r="A1171" s="3">
        <f>SEARCH("/",Data!N1172)</f>
        <v>5</v>
      </c>
      <c r="B1171" s="3">
        <f>LEN(Data!N1172)</f>
        <v>16</v>
      </c>
      <c r="C1171" s="3">
        <f>LEN(Data!N1171)-SEARCH("/",Data!N1171)</f>
        <v>11</v>
      </c>
    </row>
    <row r="1172" spans="1:3" x14ac:dyDescent="0.35">
      <c r="A1172" s="3">
        <f>SEARCH("/",Data!N1173)</f>
        <v>5</v>
      </c>
      <c r="B1172" s="3">
        <f>LEN(Data!N1173)</f>
        <v>16</v>
      </c>
      <c r="C1172" s="3">
        <f>LEN(Data!N1172)-SEARCH("/",Data!N1172)</f>
        <v>11</v>
      </c>
    </row>
    <row r="1173" spans="1:3" x14ac:dyDescent="0.35">
      <c r="A1173" s="3">
        <f>SEARCH("/",Data!N1174)</f>
        <v>5</v>
      </c>
      <c r="B1173" s="3">
        <f>LEN(Data!N1174)</f>
        <v>16</v>
      </c>
      <c r="C1173" s="3">
        <f>LEN(Data!N1173)-SEARCH("/",Data!N1173)</f>
        <v>11</v>
      </c>
    </row>
    <row r="1174" spans="1:3" x14ac:dyDescent="0.35">
      <c r="A1174" s="3">
        <f>SEARCH("/",Data!N1175)</f>
        <v>5</v>
      </c>
      <c r="B1174" s="3">
        <f>LEN(Data!N1175)</f>
        <v>16</v>
      </c>
      <c r="C1174" s="3">
        <f>LEN(Data!N1174)-SEARCH("/",Data!N1174)</f>
        <v>11</v>
      </c>
    </row>
    <row r="1175" spans="1:3" x14ac:dyDescent="0.35">
      <c r="A1175" s="3">
        <f>SEARCH("/",Data!N1176)</f>
        <v>5</v>
      </c>
      <c r="B1175" s="3">
        <f>LEN(Data!N1176)</f>
        <v>16</v>
      </c>
      <c r="C1175" s="3">
        <f>LEN(Data!N1175)-SEARCH("/",Data!N1175)</f>
        <v>11</v>
      </c>
    </row>
    <row r="1176" spans="1:3" x14ac:dyDescent="0.35">
      <c r="A1176" s="3">
        <f>SEARCH("/",Data!N1177)</f>
        <v>5</v>
      </c>
      <c r="B1176" s="3">
        <f>LEN(Data!N1177)</f>
        <v>16</v>
      </c>
      <c r="C1176" s="3">
        <f>LEN(Data!N1176)-SEARCH("/",Data!N1176)</f>
        <v>11</v>
      </c>
    </row>
    <row r="1177" spans="1:3" x14ac:dyDescent="0.35">
      <c r="A1177" s="3">
        <f>SEARCH("/",Data!N1178)</f>
        <v>5</v>
      </c>
      <c r="B1177" s="3">
        <f>LEN(Data!N1178)</f>
        <v>16</v>
      </c>
      <c r="C1177" s="3">
        <f>LEN(Data!N1177)-SEARCH("/",Data!N1177)</f>
        <v>11</v>
      </c>
    </row>
    <row r="1178" spans="1:3" x14ac:dyDescent="0.35">
      <c r="A1178" s="3">
        <f>SEARCH("/",Data!N1179)</f>
        <v>5</v>
      </c>
      <c r="B1178" s="3">
        <f>LEN(Data!N1179)</f>
        <v>16</v>
      </c>
      <c r="C1178" s="3">
        <f>LEN(Data!N1178)-SEARCH("/",Data!N1178)</f>
        <v>11</v>
      </c>
    </row>
    <row r="1179" spans="1:3" x14ac:dyDescent="0.35">
      <c r="A1179" s="3">
        <f>SEARCH("/",Data!N1180)</f>
        <v>5</v>
      </c>
      <c r="B1179" s="3">
        <f>LEN(Data!N1180)</f>
        <v>16</v>
      </c>
      <c r="C1179" s="3">
        <f>LEN(Data!N1179)-SEARCH("/",Data!N1179)</f>
        <v>11</v>
      </c>
    </row>
    <row r="1180" spans="1:3" x14ac:dyDescent="0.35">
      <c r="A1180" s="3">
        <f>SEARCH("/",Data!N1181)</f>
        <v>5</v>
      </c>
      <c r="B1180" s="3">
        <f>LEN(Data!N1181)</f>
        <v>16</v>
      </c>
      <c r="C1180" s="3">
        <f>LEN(Data!N1180)-SEARCH("/",Data!N1180)</f>
        <v>11</v>
      </c>
    </row>
    <row r="1181" spans="1:3" x14ac:dyDescent="0.35">
      <c r="A1181" s="3">
        <f>SEARCH("/",Data!N1182)</f>
        <v>5</v>
      </c>
      <c r="B1181" s="3">
        <f>LEN(Data!N1182)</f>
        <v>16</v>
      </c>
      <c r="C1181" s="3">
        <f>LEN(Data!N1181)-SEARCH("/",Data!N1181)</f>
        <v>11</v>
      </c>
    </row>
    <row r="1182" spans="1:3" x14ac:dyDescent="0.35">
      <c r="A1182" s="3">
        <f>SEARCH("/",Data!N1183)</f>
        <v>5</v>
      </c>
      <c r="B1182" s="3">
        <f>LEN(Data!N1183)</f>
        <v>16</v>
      </c>
      <c r="C1182" s="3">
        <f>LEN(Data!N1182)-SEARCH("/",Data!N1182)</f>
        <v>11</v>
      </c>
    </row>
    <row r="1183" spans="1:3" x14ac:dyDescent="0.35">
      <c r="A1183" s="3">
        <f>SEARCH("/",Data!N1184)</f>
        <v>5</v>
      </c>
      <c r="B1183" s="3">
        <f>LEN(Data!N1184)</f>
        <v>16</v>
      </c>
      <c r="C1183" s="3">
        <f>LEN(Data!N1183)-SEARCH("/",Data!N1183)</f>
        <v>11</v>
      </c>
    </row>
    <row r="1184" spans="1:3" x14ac:dyDescent="0.35">
      <c r="A1184" s="3">
        <f>SEARCH("/",Data!N1185)</f>
        <v>5</v>
      </c>
      <c r="B1184" s="3">
        <f>LEN(Data!N1185)</f>
        <v>16</v>
      </c>
      <c r="C1184" s="3">
        <f>LEN(Data!N1184)-SEARCH("/",Data!N1184)</f>
        <v>11</v>
      </c>
    </row>
    <row r="1185" spans="1:3" x14ac:dyDescent="0.35">
      <c r="A1185" s="3">
        <f>SEARCH("/",Data!N1186)</f>
        <v>12</v>
      </c>
      <c r="B1185" s="3">
        <f>LEN(Data!N1186)</f>
        <v>22</v>
      </c>
      <c r="C1185" s="3">
        <f>LEN(Data!N1185)-SEARCH("/",Data!N1185)</f>
        <v>11</v>
      </c>
    </row>
    <row r="1186" spans="1:3" x14ac:dyDescent="0.35">
      <c r="A1186" s="3">
        <f>SEARCH("/",Data!N1187)</f>
        <v>12</v>
      </c>
      <c r="B1186" s="3">
        <f>LEN(Data!N1187)</f>
        <v>22</v>
      </c>
      <c r="C1186" s="3">
        <f>LEN(Data!N1186)-SEARCH("/",Data!N1186)</f>
        <v>10</v>
      </c>
    </row>
    <row r="1187" spans="1:3" x14ac:dyDescent="0.35">
      <c r="A1187" s="3">
        <f>SEARCH("/",Data!N1188)</f>
        <v>12</v>
      </c>
      <c r="B1187" s="3">
        <f>LEN(Data!N1188)</f>
        <v>22</v>
      </c>
      <c r="C1187" s="3">
        <f>LEN(Data!N1187)-SEARCH("/",Data!N1187)</f>
        <v>10</v>
      </c>
    </row>
    <row r="1188" spans="1:3" x14ac:dyDescent="0.35">
      <c r="A1188" s="3">
        <f>SEARCH("/",Data!N1189)</f>
        <v>12</v>
      </c>
      <c r="B1188" s="3">
        <f>LEN(Data!N1189)</f>
        <v>22</v>
      </c>
      <c r="C1188" s="3">
        <f>LEN(Data!N1188)-SEARCH("/",Data!N1188)</f>
        <v>10</v>
      </c>
    </row>
    <row r="1189" spans="1:3" x14ac:dyDescent="0.35">
      <c r="A1189" s="3">
        <f>SEARCH("/",Data!N1190)</f>
        <v>12</v>
      </c>
      <c r="B1189" s="3">
        <f>LEN(Data!N1190)</f>
        <v>22</v>
      </c>
      <c r="C1189" s="3">
        <f>LEN(Data!N1189)-SEARCH("/",Data!N1189)</f>
        <v>10</v>
      </c>
    </row>
    <row r="1190" spans="1:3" x14ac:dyDescent="0.35">
      <c r="A1190" s="3">
        <f>SEARCH("/",Data!N1191)</f>
        <v>12</v>
      </c>
      <c r="B1190" s="3">
        <f>LEN(Data!N1191)</f>
        <v>22</v>
      </c>
      <c r="C1190" s="3">
        <f>LEN(Data!N1190)-SEARCH("/",Data!N1190)</f>
        <v>10</v>
      </c>
    </row>
    <row r="1191" spans="1:3" x14ac:dyDescent="0.35">
      <c r="A1191" s="3">
        <f>SEARCH("/",Data!N1192)</f>
        <v>12</v>
      </c>
      <c r="B1191" s="3">
        <f>LEN(Data!N1192)</f>
        <v>22</v>
      </c>
      <c r="C1191" s="3">
        <f>LEN(Data!N1191)-SEARCH("/",Data!N1191)</f>
        <v>10</v>
      </c>
    </row>
    <row r="1192" spans="1:3" x14ac:dyDescent="0.35">
      <c r="A1192" s="3">
        <f>SEARCH("/",Data!N1193)</f>
        <v>12</v>
      </c>
      <c r="B1192" s="3">
        <f>LEN(Data!N1193)</f>
        <v>22</v>
      </c>
      <c r="C1192" s="3">
        <f>LEN(Data!N1192)-SEARCH("/",Data!N1192)</f>
        <v>10</v>
      </c>
    </row>
    <row r="1193" spans="1:3" x14ac:dyDescent="0.35">
      <c r="A1193" s="3">
        <f>SEARCH("/",Data!N1194)</f>
        <v>12</v>
      </c>
      <c r="B1193" s="3">
        <f>LEN(Data!N1194)</f>
        <v>22</v>
      </c>
      <c r="C1193" s="3">
        <f>LEN(Data!N1193)-SEARCH("/",Data!N1193)</f>
        <v>10</v>
      </c>
    </row>
    <row r="1194" spans="1:3" x14ac:dyDescent="0.35">
      <c r="A1194" s="3">
        <f>SEARCH("/",Data!N1195)</f>
        <v>12</v>
      </c>
      <c r="B1194" s="3">
        <f>LEN(Data!N1195)</f>
        <v>22</v>
      </c>
      <c r="C1194" s="3">
        <f>LEN(Data!N1194)-SEARCH("/",Data!N1194)</f>
        <v>10</v>
      </c>
    </row>
    <row r="1195" spans="1:3" x14ac:dyDescent="0.35">
      <c r="A1195" s="3">
        <f>SEARCH("/",Data!N1196)</f>
        <v>12</v>
      </c>
      <c r="B1195" s="3">
        <f>LEN(Data!N1196)</f>
        <v>22</v>
      </c>
      <c r="C1195" s="3">
        <f>LEN(Data!N1195)-SEARCH("/",Data!N1195)</f>
        <v>10</v>
      </c>
    </row>
    <row r="1196" spans="1:3" x14ac:dyDescent="0.35">
      <c r="A1196" s="3">
        <f>SEARCH("/",Data!N1197)</f>
        <v>12</v>
      </c>
      <c r="B1196" s="3">
        <f>LEN(Data!N1197)</f>
        <v>22</v>
      </c>
      <c r="C1196" s="3">
        <f>LEN(Data!N1196)-SEARCH("/",Data!N1196)</f>
        <v>10</v>
      </c>
    </row>
    <row r="1197" spans="1:3" x14ac:dyDescent="0.35">
      <c r="A1197" s="3">
        <f>SEARCH("/",Data!N1198)</f>
        <v>12</v>
      </c>
      <c r="B1197" s="3">
        <f>LEN(Data!N1198)</f>
        <v>22</v>
      </c>
      <c r="C1197" s="3">
        <f>LEN(Data!N1197)-SEARCH("/",Data!N1197)</f>
        <v>10</v>
      </c>
    </row>
    <row r="1198" spans="1:3" x14ac:dyDescent="0.35">
      <c r="A1198" s="3">
        <f>SEARCH("/",Data!N1199)</f>
        <v>12</v>
      </c>
      <c r="B1198" s="3">
        <f>LEN(Data!N1199)</f>
        <v>22</v>
      </c>
      <c r="C1198" s="3">
        <f>LEN(Data!N1198)-SEARCH("/",Data!N1198)</f>
        <v>10</v>
      </c>
    </row>
    <row r="1199" spans="1:3" x14ac:dyDescent="0.35">
      <c r="A1199" s="3">
        <f>SEARCH("/",Data!N1200)</f>
        <v>12</v>
      </c>
      <c r="B1199" s="3">
        <f>LEN(Data!N1200)</f>
        <v>22</v>
      </c>
      <c r="C1199" s="3">
        <f>LEN(Data!N1199)-SEARCH("/",Data!N1199)</f>
        <v>10</v>
      </c>
    </row>
    <row r="1200" spans="1:3" x14ac:dyDescent="0.35">
      <c r="A1200" s="3">
        <f>SEARCH("/",Data!N1201)</f>
        <v>12</v>
      </c>
      <c r="B1200" s="3">
        <f>LEN(Data!N1201)</f>
        <v>22</v>
      </c>
      <c r="C1200" s="3">
        <f>LEN(Data!N1200)-SEARCH("/",Data!N1200)</f>
        <v>10</v>
      </c>
    </row>
    <row r="1201" spans="1:3" x14ac:dyDescent="0.35">
      <c r="A1201" s="3">
        <f>SEARCH("/",Data!N1202)</f>
        <v>12</v>
      </c>
      <c r="B1201" s="3">
        <f>LEN(Data!N1202)</f>
        <v>22</v>
      </c>
      <c r="C1201" s="3">
        <f>LEN(Data!N1201)-SEARCH("/",Data!N1201)</f>
        <v>10</v>
      </c>
    </row>
    <row r="1202" spans="1:3" x14ac:dyDescent="0.35">
      <c r="A1202" s="3">
        <f>SEARCH("/",Data!N1203)</f>
        <v>12</v>
      </c>
      <c r="B1202" s="3">
        <f>LEN(Data!N1203)</f>
        <v>22</v>
      </c>
      <c r="C1202" s="3">
        <f>LEN(Data!N1202)-SEARCH("/",Data!N1202)</f>
        <v>10</v>
      </c>
    </row>
    <row r="1203" spans="1:3" x14ac:dyDescent="0.35">
      <c r="A1203" s="3">
        <f>SEARCH("/",Data!N1204)</f>
        <v>12</v>
      </c>
      <c r="B1203" s="3">
        <f>LEN(Data!N1204)</f>
        <v>22</v>
      </c>
      <c r="C1203" s="3">
        <f>LEN(Data!N1203)-SEARCH("/",Data!N1203)</f>
        <v>10</v>
      </c>
    </row>
    <row r="1204" spans="1:3" x14ac:dyDescent="0.35">
      <c r="A1204" s="3">
        <f>SEARCH("/",Data!N1205)</f>
        <v>12</v>
      </c>
      <c r="B1204" s="3">
        <f>LEN(Data!N1205)</f>
        <v>22</v>
      </c>
      <c r="C1204" s="3">
        <f>LEN(Data!N1204)-SEARCH("/",Data!N1204)</f>
        <v>10</v>
      </c>
    </row>
    <row r="1205" spans="1:3" x14ac:dyDescent="0.35">
      <c r="A1205" s="3">
        <f>SEARCH("/",Data!N1206)</f>
        <v>12</v>
      </c>
      <c r="B1205" s="3">
        <f>LEN(Data!N1206)</f>
        <v>22</v>
      </c>
      <c r="C1205" s="3">
        <f>LEN(Data!N1205)-SEARCH("/",Data!N1205)</f>
        <v>10</v>
      </c>
    </row>
    <row r="1206" spans="1:3" x14ac:dyDescent="0.35">
      <c r="A1206" s="3">
        <f>SEARCH("/",Data!N1207)</f>
        <v>12</v>
      </c>
      <c r="B1206" s="3">
        <f>LEN(Data!N1207)</f>
        <v>22</v>
      </c>
      <c r="C1206" s="3">
        <f>LEN(Data!N1206)-SEARCH("/",Data!N1206)</f>
        <v>10</v>
      </c>
    </row>
    <row r="1207" spans="1:3" x14ac:dyDescent="0.35">
      <c r="A1207" s="3">
        <f>SEARCH("/",Data!N1208)</f>
        <v>12</v>
      </c>
      <c r="B1207" s="3">
        <f>LEN(Data!N1208)</f>
        <v>22</v>
      </c>
      <c r="C1207" s="3">
        <f>LEN(Data!N1207)-SEARCH("/",Data!N1207)</f>
        <v>10</v>
      </c>
    </row>
    <row r="1208" spans="1:3" x14ac:dyDescent="0.35">
      <c r="A1208" s="3">
        <f>SEARCH("/",Data!N1209)</f>
        <v>12</v>
      </c>
      <c r="B1208" s="3">
        <f>LEN(Data!N1209)</f>
        <v>22</v>
      </c>
      <c r="C1208" s="3">
        <f>LEN(Data!N1208)-SEARCH("/",Data!N1208)</f>
        <v>10</v>
      </c>
    </row>
    <row r="1209" spans="1:3" x14ac:dyDescent="0.35">
      <c r="A1209" s="3">
        <f>SEARCH("/",Data!N1210)</f>
        <v>12</v>
      </c>
      <c r="B1209" s="3">
        <f>LEN(Data!N1210)</f>
        <v>22</v>
      </c>
      <c r="C1209" s="3">
        <f>LEN(Data!N1209)-SEARCH("/",Data!N1209)</f>
        <v>10</v>
      </c>
    </row>
    <row r="1210" spans="1:3" x14ac:dyDescent="0.35">
      <c r="A1210" s="3">
        <f>SEARCH("/",Data!N1211)</f>
        <v>12</v>
      </c>
      <c r="B1210" s="3">
        <f>LEN(Data!N1211)</f>
        <v>22</v>
      </c>
      <c r="C1210" s="3">
        <f>LEN(Data!N1210)-SEARCH("/",Data!N1210)</f>
        <v>10</v>
      </c>
    </row>
    <row r="1211" spans="1:3" x14ac:dyDescent="0.35">
      <c r="A1211" s="3">
        <f>SEARCH("/",Data!N1212)</f>
        <v>12</v>
      </c>
      <c r="B1211" s="3">
        <f>LEN(Data!N1212)</f>
        <v>22</v>
      </c>
      <c r="C1211" s="3">
        <f>LEN(Data!N1211)-SEARCH("/",Data!N1211)</f>
        <v>10</v>
      </c>
    </row>
    <row r="1212" spans="1:3" x14ac:dyDescent="0.35">
      <c r="A1212" s="3">
        <f>SEARCH("/",Data!N1213)</f>
        <v>12</v>
      </c>
      <c r="B1212" s="3">
        <f>LEN(Data!N1213)</f>
        <v>22</v>
      </c>
      <c r="C1212" s="3">
        <f>LEN(Data!N1212)-SEARCH("/",Data!N1212)</f>
        <v>10</v>
      </c>
    </row>
    <row r="1213" spans="1:3" x14ac:dyDescent="0.35">
      <c r="A1213" s="3">
        <f>SEARCH("/",Data!N1214)</f>
        <v>12</v>
      </c>
      <c r="B1213" s="3">
        <f>LEN(Data!N1214)</f>
        <v>22</v>
      </c>
      <c r="C1213" s="3">
        <f>LEN(Data!N1213)-SEARCH("/",Data!N1213)</f>
        <v>10</v>
      </c>
    </row>
    <row r="1214" spans="1:3" x14ac:dyDescent="0.35">
      <c r="A1214" s="3">
        <f>SEARCH("/",Data!N1215)</f>
        <v>12</v>
      </c>
      <c r="B1214" s="3">
        <f>LEN(Data!N1215)</f>
        <v>22</v>
      </c>
      <c r="C1214" s="3">
        <f>LEN(Data!N1214)-SEARCH("/",Data!N1214)</f>
        <v>10</v>
      </c>
    </row>
    <row r="1215" spans="1:3" x14ac:dyDescent="0.35">
      <c r="A1215" s="3">
        <f>SEARCH("/",Data!N1216)</f>
        <v>12</v>
      </c>
      <c r="B1215" s="3">
        <f>LEN(Data!N1216)</f>
        <v>22</v>
      </c>
      <c r="C1215" s="3">
        <f>LEN(Data!N1215)-SEARCH("/",Data!N1215)</f>
        <v>10</v>
      </c>
    </row>
    <row r="1216" spans="1:3" x14ac:dyDescent="0.35">
      <c r="A1216" s="3">
        <f>SEARCH("/",Data!N1217)</f>
        <v>12</v>
      </c>
      <c r="B1216" s="3">
        <f>LEN(Data!N1217)</f>
        <v>22</v>
      </c>
      <c r="C1216" s="3">
        <f>LEN(Data!N1216)-SEARCH("/",Data!N1216)</f>
        <v>10</v>
      </c>
    </row>
    <row r="1217" spans="1:3" x14ac:dyDescent="0.35">
      <c r="A1217" s="3">
        <f>SEARCH("/",Data!N1218)</f>
        <v>12</v>
      </c>
      <c r="B1217" s="3">
        <f>LEN(Data!N1218)</f>
        <v>22</v>
      </c>
      <c r="C1217" s="3">
        <f>LEN(Data!N1217)-SEARCH("/",Data!N1217)</f>
        <v>10</v>
      </c>
    </row>
    <row r="1218" spans="1:3" x14ac:dyDescent="0.35">
      <c r="A1218" s="3">
        <f>SEARCH("/",Data!N1219)</f>
        <v>12</v>
      </c>
      <c r="B1218" s="3">
        <f>LEN(Data!N1219)</f>
        <v>22</v>
      </c>
      <c r="C1218" s="3">
        <f>LEN(Data!N1218)-SEARCH("/",Data!N1218)</f>
        <v>10</v>
      </c>
    </row>
    <row r="1219" spans="1:3" x14ac:dyDescent="0.35">
      <c r="A1219" s="3">
        <f>SEARCH("/",Data!N1220)</f>
        <v>12</v>
      </c>
      <c r="B1219" s="3">
        <f>LEN(Data!N1220)</f>
        <v>22</v>
      </c>
      <c r="C1219" s="3">
        <f>LEN(Data!N1219)-SEARCH("/",Data!N1219)</f>
        <v>10</v>
      </c>
    </row>
    <row r="1220" spans="1:3" x14ac:dyDescent="0.35">
      <c r="A1220" s="3">
        <f>SEARCH("/",Data!N1221)</f>
        <v>12</v>
      </c>
      <c r="B1220" s="3">
        <f>LEN(Data!N1221)</f>
        <v>22</v>
      </c>
      <c r="C1220" s="3">
        <f>LEN(Data!N1220)-SEARCH("/",Data!N1220)</f>
        <v>10</v>
      </c>
    </row>
    <row r="1221" spans="1:3" x14ac:dyDescent="0.35">
      <c r="A1221" s="3">
        <f>SEARCH("/",Data!N1222)</f>
        <v>12</v>
      </c>
      <c r="B1221" s="3">
        <f>LEN(Data!N1222)</f>
        <v>22</v>
      </c>
      <c r="C1221" s="3">
        <f>LEN(Data!N1221)-SEARCH("/",Data!N1221)</f>
        <v>10</v>
      </c>
    </row>
    <row r="1222" spans="1:3" x14ac:dyDescent="0.35">
      <c r="A1222" s="3">
        <f>SEARCH("/",Data!N1223)</f>
        <v>12</v>
      </c>
      <c r="B1222" s="3">
        <f>LEN(Data!N1223)</f>
        <v>22</v>
      </c>
      <c r="C1222" s="3">
        <f>LEN(Data!N1222)-SEARCH("/",Data!N1222)</f>
        <v>10</v>
      </c>
    </row>
    <row r="1223" spans="1:3" x14ac:dyDescent="0.35">
      <c r="A1223" s="3">
        <f>SEARCH("/",Data!N1224)</f>
        <v>12</v>
      </c>
      <c r="B1223" s="3">
        <f>LEN(Data!N1224)</f>
        <v>22</v>
      </c>
      <c r="C1223" s="3">
        <f>LEN(Data!N1223)-SEARCH("/",Data!N1223)</f>
        <v>10</v>
      </c>
    </row>
    <row r="1224" spans="1:3" x14ac:dyDescent="0.35">
      <c r="A1224" s="3">
        <f>SEARCH("/",Data!N1225)</f>
        <v>12</v>
      </c>
      <c r="B1224" s="3">
        <f>LEN(Data!N1225)</f>
        <v>22</v>
      </c>
      <c r="C1224" s="3">
        <f>LEN(Data!N1224)-SEARCH("/",Data!N1224)</f>
        <v>10</v>
      </c>
    </row>
    <row r="1225" spans="1:3" x14ac:dyDescent="0.35">
      <c r="A1225" s="3">
        <f>SEARCH("/",Data!N1226)</f>
        <v>6</v>
      </c>
      <c r="B1225" s="3">
        <f>LEN(Data!N1226)</f>
        <v>17</v>
      </c>
      <c r="C1225" s="3">
        <f>LEN(Data!N1225)-SEARCH("/",Data!N1225)</f>
        <v>10</v>
      </c>
    </row>
    <row r="1226" spans="1:3" x14ac:dyDescent="0.35">
      <c r="A1226" s="3">
        <f>SEARCH("/",Data!N1227)</f>
        <v>6</v>
      </c>
      <c r="B1226" s="3">
        <f>LEN(Data!N1227)</f>
        <v>17</v>
      </c>
      <c r="C1226" s="3">
        <f>LEN(Data!N1226)-SEARCH("/",Data!N1226)</f>
        <v>11</v>
      </c>
    </row>
    <row r="1227" spans="1:3" x14ac:dyDescent="0.35">
      <c r="A1227" s="3">
        <f>SEARCH("/",Data!N1228)</f>
        <v>6</v>
      </c>
      <c r="B1227" s="3">
        <f>LEN(Data!N1228)</f>
        <v>17</v>
      </c>
      <c r="C1227" s="3">
        <f>LEN(Data!N1227)-SEARCH("/",Data!N1227)</f>
        <v>11</v>
      </c>
    </row>
    <row r="1228" spans="1:3" x14ac:dyDescent="0.35">
      <c r="A1228" s="3">
        <f>SEARCH("/",Data!N1229)</f>
        <v>6</v>
      </c>
      <c r="B1228" s="3">
        <f>LEN(Data!N1229)</f>
        <v>17</v>
      </c>
      <c r="C1228" s="3">
        <f>LEN(Data!N1228)-SEARCH("/",Data!N1228)</f>
        <v>11</v>
      </c>
    </row>
    <row r="1229" spans="1:3" x14ac:dyDescent="0.35">
      <c r="A1229" s="3">
        <f>SEARCH("/",Data!N1230)</f>
        <v>6</v>
      </c>
      <c r="B1229" s="3">
        <f>LEN(Data!N1230)</f>
        <v>17</v>
      </c>
      <c r="C1229" s="3">
        <f>LEN(Data!N1229)-SEARCH("/",Data!N1229)</f>
        <v>11</v>
      </c>
    </row>
    <row r="1230" spans="1:3" x14ac:dyDescent="0.35">
      <c r="A1230" s="3">
        <f>SEARCH("/",Data!N1231)</f>
        <v>6</v>
      </c>
      <c r="B1230" s="3">
        <f>LEN(Data!N1231)</f>
        <v>17</v>
      </c>
      <c r="C1230" s="3">
        <f>LEN(Data!N1230)-SEARCH("/",Data!N1230)</f>
        <v>11</v>
      </c>
    </row>
    <row r="1231" spans="1:3" x14ac:dyDescent="0.35">
      <c r="A1231" s="3">
        <f>SEARCH("/",Data!N1232)</f>
        <v>6</v>
      </c>
      <c r="B1231" s="3">
        <f>LEN(Data!N1232)</f>
        <v>17</v>
      </c>
      <c r="C1231" s="3">
        <f>LEN(Data!N1231)-SEARCH("/",Data!N1231)</f>
        <v>11</v>
      </c>
    </row>
    <row r="1232" spans="1:3" x14ac:dyDescent="0.35">
      <c r="A1232" s="3">
        <f>SEARCH("/",Data!N1233)</f>
        <v>6</v>
      </c>
      <c r="B1232" s="3">
        <f>LEN(Data!N1233)</f>
        <v>17</v>
      </c>
      <c r="C1232" s="3">
        <f>LEN(Data!N1232)-SEARCH("/",Data!N1232)</f>
        <v>11</v>
      </c>
    </row>
    <row r="1233" spans="1:3" x14ac:dyDescent="0.35">
      <c r="A1233" s="3">
        <f>SEARCH("/",Data!N1234)</f>
        <v>6</v>
      </c>
      <c r="B1233" s="3">
        <f>LEN(Data!N1234)</f>
        <v>17</v>
      </c>
      <c r="C1233" s="3">
        <f>LEN(Data!N1233)-SEARCH("/",Data!N1233)</f>
        <v>11</v>
      </c>
    </row>
    <row r="1234" spans="1:3" x14ac:dyDescent="0.35">
      <c r="A1234" s="3">
        <f>SEARCH("/",Data!N1235)</f>
        <v>6</v>
      </c>
      <c r="B1234" s="3">
        <f>LEN(Data!N1235)</f>
        <v>17</v>
      </c>
      <c r="C1234" s="3">
        <f>LEN(Data!N1234)-SEARCH("/",Data!N1234)</f>
        <v>11</v>
      </c>
    </row>
    <row r="1235" spans="1:3" x14ac:dyDescent="0.35">
      <c r="A1235" s="3">
        <f>SEARCH("/",Data!N1236)</f>
        <v>6</v>
      </c>
      <c r="B1235" s="3">
        <f>LEN(Data!N1236)</f>
        <v>17</v>
      </c>
      <c r="C1235" s="3">
        <f>LEN(Data!N1235)-SEARCH("/",Data!N1235)</f>
        <v>11</v>
      </c>
    </row>
    <row r="1236" spans="1:3" x14ac:dyDescent="0.35">
      <c r="A1236" s="3">
        <f>SEARCH("/",Data!N1237)</f>
        <v>6</v>
      </c>
      <c r="B1236" s="3">
        <f>LEN(Data!N1237)</f>
        <v>17</v>
      </c>
      <c r="C1236" s="3">
        <f>LEN(Data!N1236)-SEARCH("/",Data!N1236)</f>
        <v>11</v>
      </c>
    </row>
    <row r="1237" spans="1:3" x14ac:dyDescent="0.35">
      <c r="A1237" s="3">
        <f>SEARCH("/",Data!N1238)</f>
        <v>6</v>
      </c>
      <c r="B1237" s="3">
        <f>LEN(Data!N1238)</f>
        <v>17</v>
      </c>
      <c r="C1237" s="3">
        <f>LEN(Data!N1237)-SEARCH("/",Data!N1237)</f>
        <v>11</v>
      </c>
    </row>
    <row r="1238" spans="1:3" x14ac:dyDescent="0.35">
      <c r="A1238" s="3">
        <f>SEARCH("/",Data!N1239)</f>
        <v>6</v>
      </c>
      <c r="B1238" s="3">
        <f>LEN(Data!N1239)</f>
        <v>17</v>
      </c>
      <c r="C1238" s="3">
        <f>LEN(Data!N1238)-SEARCH("/",Data!N1238)</f>
        <v>11</v>
      </c>
    </row>
    <row r="1239" spans="1:3" x14ac:dyDescent="0.35">
      <c r="A1239" s="3">
        <f>SEARCH("/",Data!N1240)</f>
        <v>6</v>
      </c>
      <c r="B1239" s="3">
        <f>LEN(Data!N1240)</f>
        <v>17</v>
      </c>
      <c r="C1239" s="3">
        <f>LEN(Data!N1239)-SEARCH("/",Data!N1239)</f>
        <v>11</v>
      </c>
    </row>
    <row r="1240" spans="1:3" x14ac:dyDescent="0.35">
      <c r="A1240" s="3">
        <f>SEARCH("/",Data!N1241)</f>
        <v>6</v>
      </c>
      <c r="B1240" s="3">
        <f>LEN(Data!N1241)</f>
        <v>17</v>
      </c>
      <c r="C1240" s="3">
        <f>LEN(Data!N1240)-SEARCH("/",Data!N1240)</f>
        <v>11</v>
      </c>
    </row>
    <row r="1241" spans="1:3" x14ac:dyDescent="0.35">
      <c r="A1241" s="3">
        <f>SEARCH("/",Data!N1242)</f>
        <v>6</v>
      </c>
      <c r="B1241" s="3">
        <f>LEN(Data!N1242)</f>
        <v>17</v>
      </c>
      <c r="C1241" s="3">
        <f>LEN(Data!N1241)-SEARCH("/",Data!N1241)</f>
        <v>11</v>
      </c>
    </row>
    <row r="1242" spans="1:3" x14ac:dyDescent="0.35">
      <c r="A1242" s="3">
        <f>SEARCH("/",Data!N1243)</f>
        <v>6</v>
      </c>
      <c r="B1242" s="3">
        <f>LEN(Data!N1243)</f>
        <v>17</v>
      </c>
      <c r="C1242" s="3">
        <f>LEN(Data!N1242)-SEARCH("/",Data!N1242)</f>
        <v>11</v>
      </c>
    </row>
    <row r="1243" spans="1:3" x14ac:dyDescent="0.35">
      <c r="A1243" s="3">
        <f>SEARCH("/",Data!N1244)</f>
        <v>6</v>
      </c>
      <c r="B1243" s="3">
        <f>LEN(Data!N1244)</f>
        <v>17</v>
      </c>
      <c r="C1243" s="3">
        <f>LEN(Data!N1243)-SEARCH("/",Data!N1243)</f>
        <v>11</v>
      </c>
    </row>
    <row r="1244" spans="1:3" x14ac:dyDescent="0.35">
      <c r="A1244" s="3">
        <f>SEARCH("/",Data!N1245)</f>
        <v>6</v>
      </c>
      <c r="B1244" s="3">
        <f>LEN(Data!N1245)</f>
        <v>17</v>
      </c>
      <c r="C1244" s="3">
        <f>LEN(Data!N1244)-SEARCH("/",Data!N1244)</f>
        <v>11</v>
      </c>
    </row>
    <row r="1245" spans="1:3" x14ac:dyDescent="0.35">
      <c r="A1245" s="3">
        <f>SEARCH("/",Data!N1246)</f>
        <v>6</v>
      </c>
      <c r="B1245" s="3">
        <f>LEN(Data!N1246)</f>
        <v>10</v>
      </c>
      <c r="C1245" s="3">
        <f>LEN(Data!N1245)-SEARCH("/",Data!N1245)</f>
        <v>11</v>
      </c>
    </row>
    <row r="1246" spans="1:3" x14ac:dyDescent="0.35">
      <c r="A1246" s="3">
        <f>SEARCH("/",Data!N1247)</f>
        <v>6</v>
      </c>
      <c r="B1246" s="3">
        <f>LEN(Data!N1247)</f>
        <v>10</v>
      </c>
      <c r="C1246" s="3">
        <f>LEN(Data!N1246)-SEARCH("/",Data!N1246)</f>
        <v>4</v>
      </c>
    </row>
    <row r="1247" spans="1:3" x14ac:dyDescent="0.35">
      <c r="A1247" s="3">
        <f>SEARCH("/",Data!N1248)</f>
        <v>6</v>
      </c>
      <c r="B1247" s="3">
        <f>LEN(Data!N1248)</f>
        <v>10</v>
      </c>
      <c r="C1247" s="3">
        <f>LEN(Data!N1247)-SEARCH("/",Data!N1247)</f>
        <v>4</v>
      </c>
    </row>
    <row r="1248" spans="1:3" x14ac:dyDescent="0.35">
      <c r="A1248" s="3">
        <f>SEARCH("/",Data!N1249)</f>
        <v>6</v>
      </c>
      <c r="B1248" s="3">
        <f>LEN(Data!N1249)</f>
        <v>10</v>
      </c>
      <c r="C1248" s="3">
        <f>LEN(Data!N1248)-SEARCH("/",Data!N1248)</f>
        <v>4</v>
      </c>
    </row>
    <row r="1249" spans="1:3" x14ac:dyDescent="0.35">
      <c r="A1249" s="3">
        <f>SEARCH("/",Data!N1250)</f>
        <v>6</v>
      </c>
      <c r="B1249" s="3">
        <f>LEN(Data!N1250)</f>
        <v>10</v>
      </c>
      <c r="C1249" s="3">
        <f>LEN(Data!N1249)-SEARCH("/",Data!N1249)</f>
        <v>4</v>
      </c>
    </row>
    <row r="1250" spans="1:3" x14ac:dyDescent="0.35">
      <c r="A1250" s="3">
        <f>SEARCH("/",Data!N1251)</f>
        <v>6</v>
      </c>
      <c r="B1250" s="3">
        <f>LEN(Data!N1251)</f>
        <v>10</v>
      </c>
      <c r="C1250" s="3">
        <f>LEN(Data!N1250)-SEARCH("/",Data!N1250)</f>
        <v>4</v>
      </c>
    </row>
    <row r="1251" spans="1:3" x14ac:dyDescent="0.35">
      <c r="A1251" s="3">
        <f>SEARCH("/",Data!N1252)</f>
        <v>6</v>
      </c>
      <c r="B1251" s="3">
        <f>LEN(Data!N1252)</f>
        <v>10</v>
      </c>
      <c r="C1251" s="3">
        <f>LEN(Data!N1251)-SEARCH("/",Data!N1251)</f>
        <v>4</v>
      </c>
    </row>
    <row r="1252" spans="1:3" x14ac:dyDescent="0.35">
      <c r="A1252" s="3">
        <f>SEARCH("/",Data!N1253)</f>
        <v>6</v>
      </c>
      <c r="B1252" s="3">
        <f>LEN(Data!N1253)</f>
        <v>10</v>
      </c>
      <c r="C1252" s="3">
        <f>LEN(Data!N1252)-SEARCH("/",Data!N1252)</f>
        <v>4</v>
      </c>
    </row>
    <row r="1253" spans="1:3" x14ac:dyDescent="0.35">
      <c r="A1253" s="3">
        <f>SEARCH("/",Data!N1254)</f>
        <v>6</v>
      </c>
      <c r="B1253" s="3">
        <f>LEN(Data!N1254)</f>
        <v>10</v>
      </c>
      <c r="C1253" s="3">
        <f>LEN(Data!N1253)-SEARCH("/",Data!N1253)</f>
        <v>4</v>
      </c>
    </row>
    <row r="1254" spans="1:3" x14ac:dyDescent="0.35">
      <c r="A1254" s="3">
        <f>SEARCH("/",Data!N1255)</f>
        <v>6</v>
      </c>
      <c r="B1254" s="3">
        <f>LEN(Data!N1255)</f>
        <v>10</v>
      </c>
      <c r="C1254" s="3">
        <f>LEN(Data!N1254)-SEARCH("/",Data!N1254)</f>
        <v>4</v>
      </c>
    </row>
    <row r="1255" spans="1:3" x14ac:dyDescent="0.35">
      <c r="A1255" s="3">
        <f>SEARCH("/",Data!N1256)</f>
        <v>6</v>
      </c>
      <c r="B1255" s="3">
        <f>LEN(Data!N1256)</f>
        <v>10</v>
      </c>
      <c r="C1255" s="3">
        <f>LEN(Data!N1255)-SEARCH("/",Data!N1255)</f>
        <v>4</v>
      </c>
    </row>
    <row r="1256" spans="1:3" x14ac:dyDescent="0.35">
      <c r="A1256" s="3">
        <f>SEARCH("/",Data!N1257)</f>
        <v>6</v>
      </c>
      <c r="B1256" s="3">
        <f>LEN(Data!N1257)</f>
        <v>10</v>
      </c>
      <c r="C1256" s="3">
        <f>LEN(Data!N1256)-SEARCH("/",Data!N1256)</f>
        <v>4</v>
      </c>
    </row>
    <row r="1257" spans="1:3" x14ac:dyDescent="0.35">
      <c r="A1257" s="3">
        <f>SEARCH("/",Data!N1258)</f>
        <v>6</v>
      </c>
      <c r="B1257" s="3">
        <f>LEN(Data!N1258)</f>
        <v>10</v>
      </c>
      <c r="C1257" s="3">
        <f>LEN(Data!N1257)-SEARCH("/",Data!N1257)</f>
        <v>4</v>
      </c>
    </row>
    <row r="1258" spans="1:3" x14ac:dyDescent="0.35">
      <c r="A1258" s="3">
        <f>SEARCH("/",Data!N1259)</f>
        <v>6</v>
      </c>
      <c r="B1258" s="3">
        <f>LEN(Data!N1259)</f>
        <v>10</v>
      </c>
      <c r="C1258" s="3">
        <f>LEN(Data!N1258)-SEARCH("/",Data!N1258)</f>
        <v>4</v>
      </c>
    </row>
    <row r="1259" spans="1:3" x14ac:dyDescent="0.35">
      <c r="A1259" s="3">
        <f>SEARCH("/",Data!N1260)</f>
        <v>6</v>
      </c>
      <c r="B1259" s="3">
        <f>LEN(Data!N1260)</f>
        <v>10</v>
      </c>
      <c r="C1259" s="3">
        <f>LEN(Data!N1259)-SEARCH("/",Data!N1259)</f>
        <v>4</v>
      </c>
    </row>
    <row r="1260" spans="1:3" x14ac:dyDescent="0.35">
      <c r="A1260" s="3">
        <f>SEARCH("/",Data!N1261)</f>
        <v>6</v>
      </c>
      <c r="B1260" s="3">
        <f>LEN(Data!N1261)</f>
        <v>10</v>
      </c>
      <c r="C1260" s="3">
        <f>LEN(Data!N1260)-SEARCH("/",Data!N1260)</f>
        <v>4</v>
      </c>
    </row>
    <row r="1261" spans="1:3" x14ac:dyDescent="0.35">
      <c r="A1261" s="3">
        <f>SEARCH("/",Data!N1262)</f>
        <v>6</v>
      </c>
      <c r="B1261" s="3">
        <f>LEN(Data!N1262)</f>
        <v>10</v>
      </c>
      <c r="C1261" s="3">
        <f>LEN(Data!N1261)-SEARCH("/",Data!N1261)</f>
        <v>4</v>
      </c>
    </row>
    <row r="1262" spans="1:3" x14ac:dyDescent="0.35">
      <c r="A1262" s="3">
        <f>SEARCH("/",Data!N1263)</f>
        <v>6</v>
      </c>
      <c r="B1262" s="3">
        <f>LEN(Data!N1263)</f>
        <v>10</v>
      </c>
      <c r="C1262" s="3">
        <f>LEN(Data!N1262)-SEARCH("/",Data!N1262)</f>
        <v>4</v>
      </c>
    </row>
    <row r="1263" spans="1:3" x14ac:dyDescent="0.35">
      <c r="A1263" s="3">
        <f>SEARCH("/",Data!N1264)</f>
        <v>6</v>
      </c>
      <c r="B1263" s="3">
        <f>LEN(Data!N1264)</f>
        <v>10</v>
      </c>
      <c r="C1263" s="3">
        <f>LEN(Data!N1263)-SEARCH("/",Data!N1263)</f>
        <v>4</v>
      </c>
    </row>
    <row r="1264" spans="1:3" x14ac:dyDescent="0.35">
      <c r="A1264" s="3">
        <f>SEARCH("/",Data!N1265)</f>
        <v>6</v>
      </c>
      <c r="B1264" s="3">
        <f>LEN(Data!N1265)</f>
        <v>10</v>
      </c>
      <c r="C1264" s="3">
        <f>LEN(Data!N1264)-SEARCH("/",Data!N1264)</f>
        <v>4</v>
      </c>
    </row>
    <row r="1265" spans="1:3" x14ac:dyDescent="0.35">
      <c r="A1265" s="3">
        <f>SEARCH("/",Data!N1266)</f>
        <v>6</v>
      </c>
      <c r="B1265" s="3">
        <f>LEN(Data!N1266)</f>
        <v>10</v>
      </c>
      <c r="C1265" s="3">
        <f>LEN(Data!N1265)-SEARCH("/",Data!N1265)</f>
        <v>4</v>
      </c>
    </row>
    <row r="1266" spans="1:3" x14ac:dyDescent="0.35">
      <c r="A1266" s="3">
        <f>SEARCH("/",Data!N1267)</f>
        <v>6</v>
      </c>
      <c r="B1266" s="3">
        <f>LEN(Data!N1267)</f>
        <v>10</v>
      </c>
      <c r="C1266" s="3">
        <f>LEN(Data!N1266)-SEARCH("/",Data!N1266)</f>
        <v>4</v>
      </c>
    </row>
    <row r="1267" spans="1:3" x14ac:dyDescent="0.35">
      <c r="A1267" s="3">
        <f>SEARCH("/",Data!N1268)</f>
        <v>6</v>
      </c>
      <c r="B1267" s="3">
        <f>LEN(Data!N1268)</f>
        <v>10</v>
      </c>
      <c r="C1267" s="3">
        <f>LEN(Data!N1267)-SEARCH("/",Data!N1267)</f>
        <v>4</v>
      </c>
    </row>
    <row r="1268" spans="1:3" x14ac:dyDescent="0.35">
      <c r="A1268" s="3">
        <f>SEARCH("/",Data!N1269)</f>
        <v>6</v>
      </c>
      <c r="B1268" s="3">
        <f>LEN(Data!N1269)</f>
        <v>10</v>
      </c>
      <c r="C1268" s="3">
        <f>LEN(Data!N1268)-SEARCH("/",Data!N1268)</f>
        <v>4</v>
      </c>
    </row>
    <row r="1269" spans="1:3" x14ac:dyDescent="0.35">
      <c r="A1269" s="3">
        <f>SEARCH("/",Data!N1270)</f>
        <v>6</v>
      </c>
      <c r="B1269" s="3">
        <f>LEN(Data!N1270)</f>
        <v>10</v>
      </c>
      <c r="C1269" s="3">
        <f>LEN(Data!N1269)-SEARCH("/",Data!N1269)</f>
        <v>4</v>
      </c>
    </row>
    <row r="1270" spans="1:3" x14ac:dyDescent="0.35">
      <c r="A1270" s="3">
        <f>SEARCH("/",Data!N1271)</f>
        <v>6</v>
      </c>
      <c r="B1270" s="3">
        <f>LEN(Data!N1271)</f>
        <v>10</v>
      </c>
      <c r="C1270" s="3">
        <f>LEN(Data!N1270)-SEARCH("/",Data!N1270)</f>
        <v>4</v>
      </c>
    </row>
    <row r="1271" spans="1:3" x14ac:dyDescent="0.35">
      <c r="A1271" s="3">
        <f>SEARCH("/",Data!N1272)</f>
        <v>6</v>
      </c>
      <c r="B1271" s="3">
        <f>LEN(Data!N1272)</f>
        <v>10</v>
      </c>
      <c r="C1271" s="3">
        <f>LEN(Data!N1271)-SEARCH("/",Data!N1271)</f>
        <v>4</v>
      </c>
    </row>
    <row r="1272" spans="1:3" x14ac:dyDescent="0.35">
      <c r="A1272" s="3">
        <f>SEARCH("/",Data!N1273)</f>
        <v>6</v>
      </c>
      <c r="B1272" s="3">
        <f>LEN(Data!N1273)</f>
        <v>10</v>
      </c>
      <c r="C1272" s="3">
        <f>LEN(Data!N1272)-SEARCH("/",Data!N1272)</f>
        <v>4</v>
      </c>
    </row>
    <row r="1273" spans="1:3" x14ac:dyDescent="0.35">
      <c r="A1273" s="3">
        <f>SEARCH("/",Data!N1274)</f>
        <v>6</v>
      </c>
      <c r="B1273" s="3">
        <f>LEN(Data!N1274)</f>
        <v>10</v>
      </c>
      <c r="C1273" s="3">
        <f>LEN(Data!N1273)-SEARCH("/",Data!N1273)</f>
        <v>4</v>
      </c>
    </row>
    <row r="1274" spans="1:3" x14ac:dyDescent="0.35">
      <c r="A1274" s="3">
        <f>SEARCH("/",Data!N1275)</f>
        <v>6</v>
      </c>
      <c r="B1274" s="3">
        <f>LEN(Data!N1275)</f>
        <v>10</v>
      </c>
      <c r="C1274" s="3">
        <f>LEN(Data!N1274)-SEARCH("/",Data!N1274)</f>
        <v>4</v>
      </c>
    </row>
    <row r="1275" spans="1:3" x14ac:dyDescent="0.35">
      <c r="A1275" s="3">
        <f>SEARCH("/",Data!N1276)</f>
        <v>6</v>
      </c>
      <c r="B1275" s="3">
        <f>LEN(Data!N1276)</f>
        <v>10</v>
      </c>
      <c r="C1275" s="3">
        <f>LEN(Data!N1275)-SEARCH("/",Data!N1275)</f>
        <v>4</v>
      </c>
    </row>
    <row r="1276" spans="1:3" x14ac:dyDescent="0.35">
      <c r="A1276" s="3">
        <f>SEARCH("/",Data!N1277)</f>
        <v>6</v>
      </c>
      <c r="B1276" s="3">
        <f>LEN(Data!N1277)</f>
        <v>10</v>
      </c>
      <c r="C1276" s="3">
        <f>LEN(Data!N1276)-SEARCH("/",Data!N1276)</f>
        <v>4</v>
      </c>
    </row>
    <row r="1277" spans="1:3" x14ac:dyDescent="0.35">
      <c r="A1277" s="3">
        <f>SEARCH("/",Data!N1278)</f>
        <v>6</v>
      </c>
      <c r="B1277" s="3">
        <f>LEN(Data!N1278)</f>
        <v>10</v>
      </c>
      <c r="C1277" s="3">
        <f>LEN(Data!N1277)-SEARCH("/",Data!N1277)</f>
        <v>4</v>
      </c>
    </row>
    <row r="1278" spans="1:3" x14ac:dyDescent="0.35">
      <c r="A1278" s="3">
        <f>SEARCH("/",Data!N1279)</f>
        <v>6</v>
      </c>
      <c r="B1278" s="3">
        <f>LEN(Data!N1279)</f>
        <v>10</v>
      </c>
      <c r="C1278" s="3">
        <f>LEN(Data!N1278)-SEARCH("/",Data!N1278)</f>
        <v>4</v>
      </c>
    </row>
    <row r="1279" spans="1:3" x14ac:dyDescent="0.35">
      <c r="A1279" s="3">
        <f>SEARCH("/",Data!N1280)</f>
        <v>6</v>
      </c>
      <c r="B1279" s="3">
        <f>LEN(Data!N1280)</f>
        <v>10</v>
      </c>
      <c r="C1279" s="3">
        <f>LEN(Data!N1279)-SEARCH("/",Data!N1279)</f>
        <v>4</v>
      </c>
    </row>
    <row r="1280" spans="1:3" x14ac:dyDescent="0.35">
      <c r="A1280" s="3">
        <f>SEARCH("/",Data!N1281)</f>
        <v>6</v>
      </c>
      <c r="B1280" s="3">
        <f>LEN(Data!N1281)</f>
        <v>10</v>
      </c>
      <c r="C1280" s="3">
        <f>LEN(Data!N1280)-SEARCH("/",Data!N1280)</f>
        <v>4</v>
      </c>
    </row>
    <row r="1281" spans="1:3" x14ac:dyDescent="0.35">
      <c r="A1281" s="3">
        <f>SEARCH("/",Data!N1282)</f>
        <v>6</v>
      </c>
      <c r="B1281" s="3">
        <f>LEN(Data!N1282)</f>
        <v>10</v>
      </c>
      <c r="C1281" s="3">
        <f>LEN(Data!N1281)-SEARCH("/",Data!N1281)</f>
        <v>4</v>
      </c>
    </row>
    <row r="1282" spans="1:3" x14ac:dyDescent="0.35">
      <c r="A1282" s="3">
        <f>SEARCH("/",Data!N1283)</f>
        <v>6</v>
      </c>
      <c r="B1282" s="3">
        <f>LEN(Data!N1283)</f>
        <v>10</v>
      </c>
      <c r="C1282" s="3">
        <f>LEN(Data!N1282)-SEARCH("/",Data!N1282)</f>
        <v>4</v>
      </c>
    </row>
    <row r="1283" spans="1:3" x14ac:dyDescent="0.35">
      <c r="A1283" s="3">
        <f>SEARCH("/",Data!N1284)</f>
        <v>6</v>
      </c>
      <c r="B1283" s="3">
        <f>LEN(Data!N1284)</f>
        <v>10</v>
      </c>
      <c r="C1283" s="3">
        <f>LEN(Data!N1283)-SEARCH("/",Data!N1283)</f>
        <v>4</v>
      </c>
    </row>
    <row r="1284" spans="1:3" x14ac:dyDescent="0.35">
      <c r="A1284" s="3">
        <f>SEARCH("/",Data!N1285)</f>
        <v>6</v>
      </c>
      <c r="B1284" s="3">
        <f>LEN(Data!N1285)</f>
        <v>10</v>
      </c>
      <c r="C1284" s="3">
        <f>LEN(Data!N1284)-SEARCH("/",Data!N1284)</f>
        <v>4</v>
      </c>
    </row>
    <row r="1285" spans="1:3" x14ac:dyDescent="0.35">
      <c r="A1285" s="3">
        <f>SEARCH("/",Data!N1286)</f>
        <v>8</v>
      </c>
      <c r="B1285" s="3">
        <f>LEN(Data!N1286)</f>
        <v>13</v>
      </c>
      <c r="C1285" s="3">
        <f>LEN(Data!N1285)-SEARCH("/",Data!N1285)</f>
        <v>4</v>
      </c>
    </row>
    <row r="1286" spans="1:3" x14ac:dyDescent="0.35">
      <c r="A1286" s="3">
        <f>SEARCH("/",Data!N1287)</f>
        <v>8</v>
      </c>
      <c r="B1286" s="3">
        <f>LEN(Data!N1287)</f>
        <v>13</v>
      </c>
      <c r="C1286" s="3">
        <f>LEN(Data!N1286)-SEARCH("/",Data!N1286)</f>
        <v>5</v>
      </c>
    </row>
    <row r="1287" spans="1:3" x14ac:dyDescent="0.35">
      <c r="A1287" s="3">
        <f>SEARCH("/",Data!N1288)</f>
        <v>8</v>
      </c>
      <c r="B1287" s="3">
        <f>LEN(Data!N1288)</f>
        <v>13</v>
      </c>
      <c r="C1287" s="3">
        <f>LEN(Data!N1287)-SEARCH("/",Data!N1287)</f>
        <v>5</v>
      </c>
    </row>
    <row r="1288" spans="1:3" x14ac:dyDescent="0.35">
      <c r="A1288" s="3">
        <f>SEARCH("/",Data!N1289)</f>
        <v>8</v>
      </c>
      <c r="B1288" s="3">
        <f>LEN(Data!N1289)</f>
        <v>13</v>
      </c>
      <c r="C1288" s="3">
        <f>LEN(Data!N1288)-SEARCH("/",Data!N1288)</f>
        <v>5</v>
      </c>
    </row>
    <row r="1289" spans="1:3" x14ac:dyDescent="0.35">
      <c r="A1289" s="3">
        <f>SEARCH("/",Data!N1290)</f>
        <v>8</v>
      </c>
      <c r="B1289" s="3">
        <f>LEN(Data!N1290)</f>
        <v>13</v>
      </c>
      <c r="C1289" s="3">
        <f>LEN(Data!N1289)-SEARCH("/",Data!N1289)</f>
        <v>5</v>
      </c>
    </row>
    <row r="1290" spans="1:3" x14ac:dyDescent="0.35">
      <c r="A1290" s="3">
        <f>SEARCH("/",Data!N1291)</f>
        <v>8</v>
      </c>
      <c r="B1290" s="3">
        <f>LEN(Data!N1291)</f>
        <v>13</v>
      </c>
      <c r="C1290" s="3">
        <f>LEN(Data!N1290)-SEARCH("/",Data!N1290)</f>
        <v>5</v>
      </c>
    </row>
    <row r="1291" spans="1:3" x14ac:dyDescent="0.35">
      <c r="A1291" s="3">
        <f>SEARCH("/",Data!N1292)</f>
        <v>8</v>
      </c>
      <c r="B1291" s="3">
        <f>LEN(Data!N1292)</f>
        <v>13</v>
      </c>
      <c r="C1291" s="3">
        <f>LEN(Data!N1291)-SEARCH("/",Data!N1291)</f>
        <v>5</v>
      </c>
    </row>
    <row r="1292" spans="1:3" x14ac:dyDescent="0.35">
      <c r="A1292" s="3">
        <f>SEARCH("/",Data!N1293)</f>
        <v>8</v>
      </c>
      <c r="B1292" s="3">
        <f>LEN(Data!N1293)</f>
        <v>13</v>
      </c>
      <c r="C1292" s="3">
        <f>LEN(Data!N1292)-SEARCH("/",Data!N1292)</f>
        <v>5</v>
      </c>
    </row>
    <row r="1293" spans="1:3" x14ac:dyDescent="0.35">
      <c r="A1293" s="3">
        <f>SEARCH("/",Data!N1294)</f>
        <v>8</v>
      </c>
      <c r="B1293" s="3">
        <f>LEN(Data!N1294)</f>
        <v>13</v>
      </c>
      <c r="C1293" s="3">
        <f>LEN(Data!N1293)-SEARCH("/",Data!N1293)</f>
        <v>5</v>
      </c>
    </row>
    <row r="1294" spans="1:3" x14ac:dyDescent="0.35">
      <c r="A1294" s="3">
        <f>SEARCH("/",Data!N1295)</f>
        <v>8</v>
      </c>
      <c r="B1294" s="3">
        <f>LEN(Data!N1295)</f>
        <v>13</v>
      </c>
      <c r="C1294" s="3">
        <f>LEN(Data!N1294)-SEARCH("/",Data!N1294)</f>
        <v>5</v>
      </c>
    </row>
    <row r="1295" spans="1:3" x14ac:dyDescent="0.35">
      <c r="A1295" s="3">
        <f>SEARCH("/",Data!N1296)</f>
        <v>8</v>
      </c>
      <c r="B1295" s="3">
        <f>LEN(Data!N1296)</f>
        <v>13</v>
      </c>
      <c r="C1295" s="3">
        <f>LEN(Data!N1295)-SEARCH("/",Data!N1295)</f>
        <v>5</v>
      </c>
    </row>
    <row r="1296" spans="1:3" x14ac:dyDescent="0.35">
      <c r="A1296" s="3">
        <f>SEARCH("/",Data!N1297)</f>
        <v>8</v>
      </c>
      <c r="B1296" s="3">
        <f>LEN(Data!N1297)</f>
        <v>13</v>
      </c>
      <c r="C1296" s="3">
        <f>LEN(Data!N1296)-SEARCH("/",Data!N1296)</f>
        <v>5</v>
      </c>
    </row>
    <row r="1297" spans="1:3" x14ac:dyDescent="0.35">
      <c r="A1297" s="3">
        <f>SEARCH("/",Data!N1298)</f>
        <v>8</v>
      </c>
      <c r="B1297" s="3">
        <f>LEN(Data!N1298)</f>
        <v>13</v>
      </c>
      <c r="C1297" s="3">
        <f>LEN(Data!N1297)-SEARCH("/",Data!N1297)</f>
        <v>5</v>
      </c>
    </row>
    <row r="1298" spans="1:3" x14ac:dyDescent="0.35">
      <c r="A1298" s="3">
        <f>SEARCH("/",Data!N1299)</f>
        <v>8</v>
      </c>
      <c r="B1298" s="3">
        <f>LEN(Data!N1299)</f>
        <v>13</v>
      </c>
      <c r="C1298" s="3">
        <f>LEN(Data!N1298)-SEARCH("/",Data!N1298)</f>
        <v>5</v>
      </c>
    </row>
    <row r="1299" spans="1:3" x14ac:dyDescent="0.35">
      <c r="A1299" s="3">
        <f>SEARCH("/",Data!N1300)</f>
        <v>8</v>
      </c>
      <c r="B1299" s="3">
        <f>LEN(Data!N1300)</f>
        <v>13</v>
      </c>
      <c r="C1299" s="3">
        <f>LEN(Data!N1299)-SEARCH("/",Data!N1299)</f>
        <v>5</v>
      </c>
    </row>
    <row r="1300" spans="1:3" x14ac:dyDescent="0.35">
      <c r="A1300" s="3">
        <f>SEARCH("/",Data!N1301)</f>
        <v>8</v>
      </c>
      <c r="B1300" s="3">
        <f>LEN(Data!N1301)</f>
        <v>13</v>
      </c>
      <c r="C1300" s="3">
        <f>LEN(Data!N1300)-SEARCH("/",Data!N1300)</f>
        <v>5</v>
      </c>
    </row>
    <row r="1301" spans="1:3" x14ac:dyDescent="0.35">
      <c r="A1301" s="3">
        <f>SEARCH("/",Data!N1302)</f>
        <v>8</v>
      </c>
      <c r="B1301" s="3">
        <f>LEN(Data!N1302)</f>
        <v>13</v>
      </c>
      <c r="C1301" s="3">
        <f>LEN(Data!N1301)-SEARCH("/",Data!N1301)</f>
        <v>5</v>
      </c>
    </row>
    <row r="1302" spans="1:3" x14ac:dyDescent="0.35">
      <c r="A1302" s="3">
        <f>SEARCH("/",Data!N1303)</f>
        <v>8</v>
      </c>
      <c r="B1302" s="3">
        <f>LEN(Data!N1303)</f>
        <v>13</v>
      </c>
      <c r="C1302" s="3">
        <f>LEN(Data!N1302)-SEARCH("/",Data!N1302)</f>
        <v>5</v>
      </c>
    </row>
    <row r="1303" spans="1:3" x14ac:dyDescent="0.35">
      <c r="A1303" s="3">
        <f>SEARCH("/",Data!N1304)</f>
        <v>8</v>
      </c>
      <c r="B1303" s="3">
        <f>LEN(Data!N1304)</f>
        <v>13</v>
      </c>
      <c r="C1303" s="3">
        <f>LEN(Data!N1303)-SEARCH("/",Data!N1303)</f>
        <v>5</v>
      </c>
    </row>
    <row r="1304" spans="1:3" x14ac:dyDescent="0.35">
      <c r="A1304" s="3">
        <f>SEARCH("/",Data!N1305)</f>
        <v>8</v>
      </c>
      <c r="B1304" s="3">
        <f>LEN(Data!N1305)</f>
        <v>13</v>
      </c>
      <c r="C1304" s="3">
        <f>LEN(Data!N1304)-SEARCH("/",Data!N1304)</f>
        <v>5</v>
      </c>
    </row>
    <row r="1305" spans="1:3" x14ac:dyDescent="0.35">
      <c r="A1305" s="3">
        <f>SEARCH("/",Data!N1306)</f>
        <v>11</v>
      </c>
      <c r="B1305" s="3">
        <f>LEN(Data!N1306)</f>
        <v>20</v>
      </c>
      <c r="C1305" s="3">
        <f>LEN(Data!N1305)-SEARCH("/",Data!N1305)</f>
        <v>5</v>
      </c>
    </row>
    <row r="1306" spans="1:3" x14ac:dyDescent="0.35">
      <c r="A1306" s="3">
        <f>SEARCH("/",Data!N1307)</f>
        <v>11</v>
      </c>
      <c r="B1306" s="3">
        <f>LEN(Data!N1307)</f>
        <v>20</v>
      </c>
      <c r="C1306" s="3">
        <f>LEN(Data!N1306)-SEARCH("/",Data!N1306)</f>
        <v>9</v>
      </c>
    </row>
    <row r="1307" spans="1:3" x14ac:dyDescent="0.35">
      <c r="A1307" s="3">
        <f>SEARCH("/",Data!N1308)</f>
        <v>11</v>
      </c>
      <c r="B1307" s="3">
        <f>LEN(Data!N1308)</f>
        <v>20</v>
      </c>
      <c r="C1307" s="3">
        <f>LEN(Data!N1307)-SEARCH("/",Data!N1307)</f>
        <v>9</v>
      </c>
    </row>
    <row r="1308" spans="1:3" x14ac:dyDescent="0.35">
      <c r="A1308" s="3">
        <f>SEARCH("/",Data!N1309)</f>
        <v>11</v>
      </c>
      <c r="B1308" s="3">
        <f>LEN(Data!N1309)</f>
        <v>20</v>
      </c>
      <c r="C1308" s="3">
        <f>LEN(Data!N1308)-SEARCH("/",Data!N1308)</f>
        <v>9</v>
      </c>
    </row>
    <row r="1309" spans="1:3" x14ac:dyDescent="0.35">
      <c r="A1309" s="3">
        <f>SEARCH("/",Data!N1310)</f>
        <v>11</v>
      </c>
      <c r="B1309" s="3">
        <f>LEN(Data!N1310)</f>
        <v>20</v>
      </c>
      <c r="C1309" s="3">
        <f>LEN(Data!N1309)-SEARCH("/",Data!N1309)</f>
        <v>9</v>
      </c>
    </row>
    <row r="1310" spans="1:3" x14ac:dyDescent="0.35">
      <c r="A1310" s="3">
        <f>SEARCH("/",Data!N1311)</f>
        <v>11</v>
      </c>
      <c r="B1310" s="3">
        <f>LEN(Data!N1311)</f>
        <v>20</v>
      </c>
      <c r="C1310" s="3">
        <f>LEN(Data!N1310)-SEARCH("/",Data!N1310)</f>
        <v>9</v>
      </c>
    </row>
    <row r="1311" spans="1:3" x14ac:dyDescent="0.35">
      <c r="A1311" s="3">
        <f>SEARCH("/",Data!N1312)</f>
        <v>11</v>
      </c>
      <c r="B1311" s="3">
        <f>LEN(Data!N1312)</f>
        <v>20</v>
      </c>
      <c r="C1311" s="3">
        <f>LEN(Data!N1311)-SEARCH("/",Data!N1311)</f>
        <v>9</v>
      </c>
    </row>
    <row r="1312" spans="1:3" x14ac:dyDescent="0.35">
      <c r="A1312" s="3">
        <f>SEARCH("/",Data!N1313)</f>
        <v>11</v>
      </c>
      <c r="B1312" s="3">
        <f>LEN(Data!N1313)</f>
        <v>20</v>
      </c>
      <c r="C1312" s="3">
        <f>LEN(Data!N1312)-SEARCH("/",Data!N1312)</f>
        <v>9</v>
      </c>
    </row>
    <row r="1313" spans="1:3" x14ac:dyDescent="0.35">
      <c r="A1313" s="3">
        <f>SEARCH("/",Data!N1314)</f>
        <v>11</v>
      </c>
      <c r="B1313" s="3">
        <f>LEN(Data!N1314)</f>
        <v>20</v>
      </c>
      <c r="C1313" s="3">
        <f>LEN(Data!N1313)-SEARCH("/",Data!N1313)</f>
        <v>9</v>
      </c>
    </row>
    <row r="1314" spans="1:3" x14ac:dyDescent="0.35">
      <c r="A1314" s="3">
        <f>SEARCH("/",Data!N1315)</f>
        <v>11</v>
      </c>
      <c r="B1314" s="3">
        <f>LEN(Data!N1315)</f>
        <v>20</v>
      </c>
      <c r="C1314" s="3">
        <f>LEN(Data!N1314)-SEARCH("/",Data!N1314)</f>
        <v>9</v>
      </c>
    </row>
    <row r="1315" spans="1:3" x14ac:dyDescent="0.35">
      <c r="A1315" s="3">
        <f>SEARCH("/",Data!N1316)</f>
        <v>11</v>
      </c>
      <c r="B1315" s="3">
        <f>LEN(Data!N1316)</f>
        <v>20</v>
      </c>
      <c r="C1315" s="3">
        <f>LEN(Data!N1315)-SEARCH("/",Data!N1315)</f>
        <v>9</v>
      </c>
    </row>
    <row r="1316" spans="1:3" x14ac:dyDescent="0.35">
      <c r="A1316" s="3">
        <f>SEARCH("/",Data!N1317)</f>
        <v>11</v>
      </c>
      <c r="B1316" s="3">
        <f>LEN(Data!N1317)</f>
        <v>20</v>
      </c>
      <c r="C1316" s="3">
        <f>LEN(Data!N1316)-SEARCH("/",Data!N1316)</f>
        <v>9</v>
      </c>
    </row>
    <row r="1317" spans="1:3" x14ac:dyDescent="0.35">
      <c r="A1317" s="3">
        <f>SEARCH("/",Data!N1318)</f>
        <v>11</v>
      </c>
      <c r="B1317" s="3">
        <f>LEN(Data!N1318)</f>
        <v>20</v>
      </c>
      <c r="C1317" s="3">
        <f>LEN(Data!N1317)-SEARCH("/",Data!N1317)</f>
        <v>9</v>
      </c>
    </row>
    <row r="1318" spans="1:3" x14ac:dyDescent="0.35">
      <c r="A1318" s="3">
        <f>SEARCH("/",Data!N1319)</f>
        <v>11</v>
      </c>
      <c r="B1318" s="3">
        <f>LEN(Data!N1319)</f>
        <v>20</v>
      </c>
      <c r="C1318" s="3">
        <f>LEN(Data!N1318)-SEARCH("/",Data!N1318)</f>
        <v>9</v>
      </c>
    </row>
    <row r="1319" spans="1:3" x14ac:dyDescent="0.35">
      <c r="A1319" s="3">
        <f>SEARCH("/",Data!N1320)</f>
        <v>11</v>
      </c>
      <c r="B1319" s="3">
        <f>LEN(Data!N1320)</f>
        <v>20</v>
      </c>
      <c r="C1319" s="3">
        <f>LEN(Data!N1319)-SEARCH("/",Data!N1319)</f>
        <v>9</v>
      </c>
    </row>
    <row r="1320" spans="1:3" x14ac:dyDescent="0.35">
      <c r="A1320" s="3">
        <f>SEARCH("/",Data!N1321)</f>
        <v>11</v>
      </c>
      <c r="B1320" s="3">
        <f>LEN(Data!N1321)</f>
        <v>20</v>
      </c>
      <c r="C1320" s="3">
        <f>LEN(Data!N1320)-SEARCH("/",Data!N1320)</f>
        <v>9</v>
      </c>
    </row>
    <row r="1321" spans="1:3" x14ac:dyDescent="0.35">
      <c r="A1321" s="3">
        <f>SEARCH("/",Data!N1322)</f>
        <v>11</v>
      </c>
      <c r="B1321" s="3">
        <f>LEN(Data!N1322)</f>
        <v>20</v>
      </c>
      <c r="C1321" s="3">
        <f>LEN(Data!N1321)-SEARCH("/",Data!N1321)</f>
        <v>9</v>
      </c>
    </row>
    <row r="1322" spans="1:3" x14ac:dyDescent="0.35">
      <c r="A1322" s="3">
        <f>SEARCH("/",Data!N1323)</f>
        <v>11</v>
      </c>
      <c r="B1322" s="3">
        <f>LEN(Data!N1323)</f>
        <v>20</v>
      </c>
      <c r="C1322" s="3">
        <f>LEN(Data!N1322)-SEARCH("/",Data!N1322)</f>
        <v>9</v>
      </c>
    </row>
    <row r="1323" spans="1:3" x14ac:dyDescent="0.35">
      <c r="A1323" s="3">
        <f>SEARCH("/",Data!N1324)</f>
        <v>11</v>
      </c>
      <c r="B1323" s="3">
        <f>LEN(Data!N1324)</f>
        <v>20</v>
      </c>
      <c r="C1323" s="3">
        <f>LEN(Data!N1323)-SEARCH("/",Data!N1323)</f>
        <v>9</v>
      </c>
    </row>
    <row r="1324" spans="1:3" x14ac:dyDescent="0.35">
      <c r="A1324" s="3">
        <f>SEARCH("/",Data!N1325)</f>
        <v>11</v>
      </c>
      <c r="B1324" s="3">
        <f>LEN(Data!N1325)</f>
        <v>20</v>
      </c>
      <c r="C1324" s="3">
        <f>LEN(Data!N1324)-SEARCH("/",Data!N1324)</f>
        <v>9</v>
      </c>
    </row>
    <row r="1325" spans="1:3" x14ac:dyDescent="0.35">
      <c r="A1325" s="3">
        <f>SEARCH("/",Data!N1326)</f>
        <v>11</v>
      </c>
      <c r="B1325" s="3">
        <f>LEN(Data!N1326)</f>
        <v>20</v>
      </c>
      <c r="C1325" s="3">
        <f>LEN(Data!N1325)-SEARCH("/",Data!N1325)</f>
        <v>9</v>
      </c>
    </row>
    <row r="1326" spans="1:3" x14ac:dyDescent="0.35">
      <c r="A1326" s="3">
        <f>SEARCH("/",Data!N1327)</f>
        <v>11</v>
      </c>
      <c r="B1326" s="3">
        <f>LEN(Data!N1327)</f>
        <v>20</v>
      </c>
      <c r="C1326" s="3">
        <f>LEN(Data!N1326)-SEARCH("/",Data!N1326)</f>
        <v>9</v>
      </c>
    </row>
    <row r="1327" spans="1:3" x14ac:dyDescent="0.35">
      <c r="A1327" s="3">
        <f>SEARCH("/",Data!N1328)</f>
        <v>11</v>
      </c>
      <c r="B1327" s="3">
        <f>LEN(Data!N1328)</f>
        <v>20</v>
      </c>
      <c r="C1327" s="3">
        <f>LEN(Data!N1327)-SEARCH("/",Data!N1327)</f>
        <v>9</v>
      </c>
    </row>
    <row r="1328" spans="1:3" x14ac:dyDescent="0.35">
      <c r="A1328" s="3">
        <f>SEARCH("/",Data!N1329)</f>
        <v>11</v>
      </c>
      <c r="B1328" s="3">
        <f>LEN(Data!N1329)</f>
        <v>20</v>
      </c>
      <c r="C1328" s="3">
        <f>LEN(Data!N1328)-SEARCH("/",Data!N1328)</f>
        <v>9</v>
      </c>
    </row>
    <row r="1329" spans="1:3" x14ac:dyDescent="0.35">
      <c r="A1329" s="3">
        <f>SEARCH("/",Data!N1330)</f>
        <v>11</v>
      </c>
      <c r="B1329" s="3">
        <f>LEN(Data!N1330)</f>
        <v>20</v>
      </c>
      <c r="C1329" s="3">
        <f>LEN(Data!N1329)-SEARCH("/",Data!N1329)</f>
        <v>9</v>
      </c>
    </row>
    <row r="1330" spans="1:3" x14ac:dyDescent="0.35">
      <c r="A1330" s="3">
        <f>SEARCH("/",Data!N1331)</f>
        <v>11</v>
      </c>
      <c r="B1330" s="3">
        <f>LEN(Data!N1331)</f>
        <v>20</v>
      </c>
      <c r="C1330" s="3">
        <f>LEN(Data!N1330)-SEARCH("/",Data!N1330)</f>
        <v>9</v>
      </c>
    </row>
    <row r="1331" spans="1:3" x14ac:dyDescent="0.35">
      <c r="A1331" s="3">
        <f>SEARCH("/",Data!N1332)</f>
        <v>11</v>
      </c>
      <c r="B1331" s="3">
        <f>LEN(Data!N1332)</f>
        <v>20</v>
      </c>
      <c r="C1331" s="3">
        <f>LEN(Data!N1331)-SEARCH("/",Data!N1331)</f>
        <v>9</v>
      </c>
    </row>
    <row r="1332" spans="1:3" x14ac:dyDescent="0.35">
      <c r="A1332" s="3">
        <f>SEARCH("/",Data!N1333)</f>
        <v>11</v>
      </c>
      <c r="B1332" s="3">
        <f>LEN(Data!N1333)</f>
        <v>20</v>
      </c>
      <c r="C1332" s="3">
        <f>LEN(Data!N1332)-SEARCH("/",Data!N1332)</f>
        <v>9</v>
      </c>
    </row>
    <row r="1333" spans="1:3" x14ac:dyDescent="0.35">
      <c r="A1333" s="3">
        <f>SEARCH("/",Data!N1334)</f>
        <v>11</v>
      </c>
      <c r="B1333" s="3">
        <f>LEN(Data!N1334)</f>
        <v>20</v>
      </c>
      <c r="C1333" s="3">
        <f>LEN(Data!N1333)-SEARCH("/",Data!N1333)</f>
        <v>9</v>
      </c>
    </row>
    <row r="1334" spans="1:3" x14ac:dyDescent="0.35">
      <c r="A1334" s="3">
        <f>SEARCH("/",Data!N1335)</f>
        <v>11</v>
      </c>
      <c r="B1334" s="3">
        <f>LEN(Data!N1335)</f>
        <v>20</v>
      </c>
      <c r="C1334" s="3">
        <f>LEN(Data!N1334)-SEARCH("/",Data!N1334)</f>
        <v>9</v>
      </c>
    </row>
    <row r="1335" spans="1:3" x14ac:dyDescent="0.35">
      <c r="A1335" s="3">
        <f>SEARCH("/",Data!N1336)</f>
        <v>11</v>
      </c>
      <c r="B1335" s="3">
        <f>LEN(Data!N1336)</f>
        <v>20</v>
      </c>
      <c r="C1335" s="3">
        <f>LEN(Data!N1335)-SEARCH("/",Data!N1335)</f>
        <v>9</v>
      </c>
    </row>
    <row r="1336" spans="1:3" x14ac:dyDescent="0.35">
      <c r="A1336" s="3">
        <f>SEARCH("/",Data!N1337)</f>
        <v>11</v>
      </c>
      <c r="B1336" s="3">
        <f>LEN(Data!N1337)</f>
        <v>20</v>
      </c>
      <c r="C1336" s="3">
        <f>LEN(Data!N1336)-SEARCH("/",Data!N1336)</f>
        <v>9</v>
      </c>
    </row>
    <row r="1337" spans="1:3" x14ac:dyDescent="0.35">
      <c r="A1337" s="3">
        <f>SEARCH("/",Data!N1338)</f>
        <v>11</v>
      </c>
      <c r="B1337" s="3">
        <f>LEN(Data!N1338)</f>
        <v>20</v>
      </c>
      <c r="C1337" s="3">
        <f>LEN(Data!N1337)-SEARCH("/",Data!N1337)</f>
        <v>9</v>
      </c>
    </row>
    <row r="1338" spans="1:3" x14ac:dyDescent="0.35">
      <c r="A1338" s="3">
        <f>SEARCH("/",Data!N1339)</f>
        <v>11</v>
      </c>
      <c r="B1338" s="3">
        <f>LEN(Data!N1339)</f>
        <v>20</v>
      </c>
      <c r="C1338" s="3">
        <f>LEN(Data!N1338)-SEARCH("/",Data!N1338)</f>
        <v>9</v>
      </c>
    </row>
    <row r="1339" spans="1:3" x14ac:dyDescent="0.35">
      <c r="A1339" s="3">
        <f>SEARCH("/",Data!N1340)</f>
        <v>11</v>
      </c>
      <c r="B1339" s="3">
        <f>LEN(Data!N1340)</f>
        <v>20</v>
      </c>
      <c r="C1339" s="3">
        <f>LEN(Data!N1339)-SEARCH("/",Data!N1339)</f>
        <v>9</v>
      </c>
    </row>
    <row r="1340" spans="1:3" x14ac:dyDescent="0.35">
      <c r="A1340" s="3">
        <f>SEARCH("/",Data!N1341)</f>
        <v>11</v>
      </c>
      <c r="B1340" s="3">
        <f>LEN(Data!N1341)</f>
        <v>20</v>
      </c>
      <c r="C1340" s="3">
        <f>LEN(Data!N1340)-SEARCH("/",Data!N1340)</f>
        <v>9</v>
      </c>
    </row>
    <row r="1341" spans="1:3" x14ac:dyDescent="0.35">
      <c r="A1341" s="3">
        <f>SEARCH("/",Data!N1342)</f>
        <v>11</v>
      </c>
      <c r="B1341" s="3">
        <f>LEN(Data!N1342)</f>
        <v>20</v>
      </c>
      <c r="C1341" s="3">
        <f>LEN(Data!N1341)-SEARCH("/",Data!N1341)</f>
        <v>9</v>
      </c>
    </row>
    <row r="1342" spans="1:3" x14ac:dyDescent="0.35">
      <c r="A1342" s="3">
        <f>SEARCH("/",Data!N1343)</f>
        <v>11</v>
      </c>
      <c r="B1342" s="3">
        <f>LEN(Data!N1343)</f>
        <v>20</v>
      </c>
      <c r="C1342" s="3">
        <f>LEN(Data!N1342)-SEARCH("/",Data!N1342)</f>
        <v>9</v>
      </c>
    </row>
    <row r="1343" spans="1:3" x14ac:dyDescent="0.35">
      <c r="A1343" s="3">
        <f>SEARCH("/",Data!N1344)</f>
        <v>11</v>
      </c>
      <c r="B1343" s="3">
        <f>LEN(Data!N1344)</f>
        <v>20</v>
      </c>
      <c r="C1343" s="3">
        <f>LEN(Data!N1343)-SEARCH("/",Data!N1343)</f>
        <v>9</v>
      </c>
    </row>
    <row r="1344" spans="1:3" x14ac:dyDescent="0.35">
      <c r="A1344" s="3">
        <f>SEARCH("/",Data!N1345)</f>
        <v>11</v>
      </c>
      <c r="B1344" s="3">
        <f>LEN(Data!N1345)</f>
        <v>20</v>
      </c>
      <c r="C1344" s="3">
        <f>LEN(Data!N1344)-SEARCH("/",Data!N1344)</f>
        <v>9</v>
      </c>
    </row>
    <row r="1345" spans="1:3" x14ac:dyDescent="0.35">
      <c r="A1345" s="3">
        <f>SEARCH("/",Data!N1346)</f>
        <v>11</v>
      </c>
      <c r="B1345" s="3">
        <f>LEN(Data!N1346)</f>
        <v>21</v>
      </c>
      <c r="C1345" s="3">
        <f>LEN(Data!N1345)-SEARCH("/",Data!N1345)</f>
        <v>9</v>
      </c>
    </row>
    <row r="1346" spans="1:3" x14ac:dyDescent="0.35">
      <c r="A1346" s="3">
        <f>SEARCH("/",Data!N1347)</f>
        <v>11</v>
      </c>
      <c r="B1346" s="3">
        <f>LEN(Data!N1347)</f>
        <v>21</v>
      </c>
      <c r="C1346" s="3">
        <f>LEN(Data!N1346)-SEARCH("/",Data!N1346)</f>
        <v>10</v>
      </c>
    </row>
    <row r="1347" spans="1:3" x14ac:dyDescent="0.35">
      <c r="A1347" s="3">
        <f>SEARCH("/",Data!N1348)</f>
        <v>11</v>
      </c>
      <c r="B1347" s="3">
        <f>LEN(Data!N1348)</f>
        <v>21</v>
      </c>
      <c r="C1347" s="3">
        <f>LEN(Data!N1347)-SEARCH("/",Data!N1347)</f>
        <v>10</v>
      </c>
    </row>
    <row r="1348" spans="1:3" x14ac:dyDescent="0.35">
      <c r="A1348" s="3">
        <f>SEARCH("/",Data!N1349)</f>
        <v>11</v>
      </c>
      <c r="B1348" s="3">
        <f>LEN(Data!N1349)</f>
        <v>21</v>
      </c>
      <c r="C1348" s="3">
        <f>LEN(Data!N1348)-SEARCH("/",Data!N1348)</f>
        <v>10</v>
      </c>
    </row>
    <row r="1349" spans="1:3" x14ac:dyDescent="0.35">
      <c r="A1349" s="3">
        <f>SEARCH("/",Data!N1350)</f>
        <v>11</v>
      </c>
      <c r="B1349" s="3">
        <f>LEN(Data!N1350)</f>
        <v>21</v>
      </c>
      <c r="C1349" s="3">
        <f>LEN(Data!N1349)-SEARCH("/",Data!N1349)</f>
        <v>10</v>
      </c>
    </row>
    <row r="1350" spans="1:3" x14ac:dyDescent="0.35">
      <c r="A1350" s="3">
        <f>SEARCH("/",Data!N1351)</f>
        <v>11</v>
      </c>
      <c r="B1350" s="3">
        <f>LEN(Data!N1351)</f>
        <v>21</v>
      </c>
      <c r="C1350" s="3">
        <f>LEN(Data!N1350)-SEARCH("/",Data!N1350)</f>
        <v>10</v>
      </c>
    </row>
    <row r="1351" spans="1:3" x14ac:dyDescent="0.35">
      <c r="A1351" s="3">
        <f>SEARCH("/",Data!N1352)</f>
        <v>11</v>
      </c>
      <c r="B1351" s="3">
        <f>LEN(Data!N1352)</f>
        <v>21</v>
      </c>
      <c r="C1351" s="3">
        <f>LEN(Data!N1351)-SEARCH("/",Data!N1351)</f>
        <v>10</v>
      </c>
    </row>
    <row r="1352" spans="1:3" x14ac:dyDescent="0.35">
      <c r="A1352" s="3">
        <f>SEARCH("/",Data!N1353)</f>
        <v>11</v>
      </c>
      <c r="B1352" s="3">
        <f>LEN(Data!N1353)</f>
        <v>21</v>
      </c>
      <c r="C1352" s="3">
        <f>LEN(Data!N1352)-SEARCH("/",Data!N1352)</f>
        <v>10</v>
      </c>
    </row>
    <row r="1353" spans="1:3" x14ac:dyDescent="0.35">
      <c r="A1353" s="3">
        <f>SEARCH("/",Data!N1354)</f>
        <v>11</v>
      </c>
      <c r="B1353" s="3">
        <f>LEN(Data!N1354)</f>
        <v>21</v>
      </c>
      <c r="C1353" s="3">
        <f>LEN(Data!N1353)-SEARCH("/",Data!N1353)</f>
        <v>10</v>
      </c>
    </row>
    <row r="1354" spans="1:3" x14ac:dyDescent="0.35">
      <c r="A1354" s="3">
        <f>SEARCH("/",Data!N1355)</f>
        <v>11</v>
      </c>
      <c r="B1354" s="3">
        <f>LEN(Data!N1355)</f>
        <v>21</v>
      </c>
      <c r="C1354" s="3">
        <f>LEN(Data!N1354)-SEARCH("/",Data!N1354)</f>
        <v>10</v>
      </c>
    </row>
    <row r="1355" spans="1:3" x14ac:dyDescent="0.35">
      <c r="A1355" s="3">
        <f>SEARCH("/",Data!N1356)</f>
        <v>11</v>
      </c>
      <c r="B1355" s="3">
        <f>LEN(Data!N1356)</f>
        <v>21</v>
      </c>
      <c r="C1355" s="3">
        <f>LEN(Data!N1355)-SEARCH("/",Data!N1355)</f>
        <v>10</v>
      </c>
    </row>
    <row r="1356" spans="1:3" x14ac:dyDescent="0.35">
      <c r="A1356" s="3">
        <f>SEARCH("/",Data!N1357)</f>
        <v>11</v>
      </c>
      <c r="B1356" s="3">
        <f>LEN(Data!N1357)</f>
        <v>21</v>
      </c>
      <c r="C1356" s="3">
        <f>LEN(Data!N1356)-SEARCH("/",Data!N1356)</f>
        <v>10</v>
      </c>
    </row>
    <row r="1357" spans="1:3" x14ac:dyDescent="0.35">
      <c r="A1357" s="3">
        <f>SEARCH("/",Data!N1358)</f>
        <v>11</v>
      </c>
      <c r="B1357" s="3">
        <f>LEN(Data!N1358)</f>
        <v>21</v>
      </c>
      <c r="C1357" s="3">
        <f>LEN(Data!N1357)-SEARCH("/",Data!N1357)</f>
        <v>10</v>
      </c>
    </row>
    <row r="1358" spans="1:3" x14ac:dyDescent="0.35">
      <c r="A1358" s="3">
        <f>SEARCH("/",Data!N1359)</f>
        <v>11</v>
      </c>
      <c r="B1358" s="3">
        <f>LEN(Data!N1359)</f>
        <v>21</v>
      </c>
      <c r="C1358" s="3">
        <f>LEN(Data!N1358)-SEARCH("/",Data!N1358)</f>
        <v>10</v>
      </c>
    </row>
    <row r="1359" spans="1:3" x14ac:dyDescent="0.35">
      <c r="A1359" s="3">
        <f>SEARCH("/",Data!N1360)</f>
        <v>11</v>
      </c>
      <c r="B1359" s="3">
        <f>LEN(Data!N1360)</f>
        <v>21</v>
      </c>
      <c r="C1359" s="3">
        <f>LEN(Data!N1359)-SEARCH("/",Data!N1359)</f>
        <v>10</v>
      </c>
    </row>
    <row r="1360" spans="1:3" x14ac:dyDescent="0.35">
      <c r="A1360" s="3">
        <f>SEARCH("/",Data!N1361)</f>
        <v>11</v>
      </c>
      <c r="B1360" s="3">
        <f>LEN(Data!N1361)</f>
        <v>21</v>
      </c>
      <c r="C1360" s="3">
        <f>LEN(Data!N1360)-SEARCH("/",Data!N1360)</f>
        <v>10</v>
      </c>
    </row>
    <row r="1361" spans="1:3" x14ac:dyDescent="0.35">
      <c r="A1361" s="3">
        <f>SEARCH("/",Data!N1362)</f>
        <v>11</v>
      </c>
      <c r="B1361" s="3">
        <f>LEN(Data!N1362)</f>
        <v>21</v>
      </c>
      <c r="C1361" s="3">
        <f>LEN(Data!N1361)-SEARCH("/",Data!N1361)</f>
        <v>10</v>
      </c>
    </row>
    <row r="1362" spans="1:3" x14ac:dyDescent="0.35">
      <c r="A1362" s="3">
        <f>SEARCH("/",Data!N1363)</f>
        <v>11</v>
      </c>
      <c r="B1362" s="3">
        <f>LEN(Data!N1363)</f>
        <v>21</v>
      </c>
      <c r="C1362" s="3">
        <f>LEN(Data!N1362)-SEARCH("/",Data!N1362)</f>
        <v>10</v>
      </c>
    </row>
    <row r="1363" spans="1:3" x14ac:dyDescent="0.35">
      <c r="A1363" s="3">
        <f>SEARCH("/",Data!N1364)</f>
        <v>11</v>
      </c>
      <c r="B1363" s="3">
        <f>LEN(Data!N1364)</f>
        <v>21</v>
      </c>
      <c r="C1363" s="3">
        <f>LEN(Data!N1363)-SEARCH("/",Data!N1363)</f>
        <v>10</v>
      </c>
    </row>
    <row r="1364" spans="1:3" x14ac:dyDescent="0.35">
      <c r="A1364" s="3">
        <f>SEARCH("/",Data!N1365)</f>
        <v>11</v>
      </c>
      <c r="B1364" s="3">
        <f>LEN(Data!N1365)</f>
        <v>21</v>
      </c>
      <c r="C1364" s="3">
        <f>LEN(Data!N1364)-SEARCH("/",Data!N1364)</f>
        <v>10</v>
      </c>
    </row>
    <row r="1365" spans="1:3" x14ac:dyDescent="0.35">
      <c r="A1365" s="3">
        <f>SEARCH("/",Data!N1366)</f>
        <v>6</v>
      </c>
      <c r="B1365" s="3">
        <f>LEN(Data!N1366)</f>
        <v>10</v>
      </c>
      <c r="C1365" s="3">
        <f>LEN(Data!N1365)-SEARCH("/",Data!N1365)</f>
        <v>10</v>
      </c>
    </row>
    <row r="1366" spans="1:3" x14ac:dyDescent="0.35">
      <c r="A1366" s="3">
        <f>SEARCH("/",Data!N1367)</f>
        <v>6</v>
      </c>
      <c r="B1366" s="3">
        <f>LEN(Data!N1367)</f>
        <v>10</v>
      </c>
      <c r="C1366" s="3">
        <f>LEN(Data!N1366)-SEARCH("/",Data!N1366)</f>
        <v>4</v>
      </c>
    </row>
    <row r="1367" spans="1:3" x14ac:dyDescent="0.35">
      <c r="A1367" s="3">
        <f>SEARCH("/",Data!N1368)</f>
        <v>6</v>
      </c>
      <c r="B1367" s="3">
        <f>LEN(Data!N1368)</f>
        <v>10</v>
      </c>
      <c r="C1367" s="3">
        <f>LEN(Data!N1367)-SEARCH("/",Data!N1367)</f>
        <v>4</v>
      </c>
    </row>
    <row r="1368" spans="1:3" x14ac:dyDescent="0.35">
      <c r="A1368" s="3">
        <f>SEARCH("/",Data!N1369)</f>
        <v>6</v>
      </c>
      <c r="B1368" s="3">
        <f>LEN(Data!N1369)</f>
        <v>10</v>
      </c>
      <c r="C1368" s="3">
        <f>LEN(Data!N1368)-SEARCH("/",Data!N1368)</f>
        <v>4</v>
      </c>
    </row>
    <row r="1369" spans="1:3" x14ac:dyDescent="0.35">
      <c r="A1369" s="3">
        <f>SEARCH("/",Data!N1370)</f>
        <v>6</v>
      </c>
      <c r="B1369" s="3">
        <f>LEN(Data!N1370)</f>
        <v>10</v>
      </c>
      <c r="C1369" s="3">
        <f>LEN(Data!N1369)-SEARCH("/",Data!N1369)</f>
        <v>4</v>
      </c>
    </row>
    <row r="1370" spans="1:3" x14ac:dyDescent="0.35">
      <c r="A1370" s="3">
        <f>SEARCH("/",Data!N1371)</f>
        <v>6</v>
      </c>
      <c r="B1370" s="3">
        <f>LEN(Data!N1371)</f>
        <v>10</v>
      </c>
      <c r="C1370" s="3">
        <f>LEN(Data!N1370)-SEARCH("/",Data!N1370)</f>
        <v>4</v>
      </c>
    </row>
    <row r="1371" spans="1:3" x14ac:dyDescent="0.35">
      <c r="A1371" s="3">
        <f>SEARCH("/",Data!N1372)</f>
        <v>6</v>
      </c>
      <c r="B1371" s="3">
        <f>LEN(Data!N1372)</f>
        <v>10</v>
      </c>
      <c r="C1371" s="3">
        <f>LEN(Data!N1371)-SEARCH("/",Data!N1371)</f>
        <v>4</v>
      </c>
    </row>
    <row r="1372" spans="1:3" x14ac:dyDescent="0.35">
      <c r="A1372" s="3">
        <f>SEARCH("/",Data!N1373)</f>
        <v>6</v>
      </c>
      <c r="B1372" s="3">
        <f>LEN(Data!N1373)</f>
        <v>10</v>
      </c>
      <c r="C1372" s="3">
        <f>LEN(Data!N1372)-SEARCH("/",Data!N1372)</f>
        <v>4</v>
      </c>
    </row>
    <row r="1373" spans="1:3" x14ac:dyDescent="0.35">
      <c r="A1373" s="3">
        <f>SEARCH("/",Data!N1374)</f>
        <v>6</v>
      </c>
      <c r="B1373" s="3">
        <f>LEN(Data!N1374)</f>
        <v>10</v>
      </c>
      <c r="C1373" s="3">
        <f>LEN(Data!N1373)-SEARCH("/",Data!N1373)</f>
        <v>4</v>
      </c>
    </row>
    <row r="1374" spans="1:3" x14ac:dyDescent="0.35">
      <c r="A1374" s="3">
        <f>SEARCH("/",Data!N1375)</f>
        <v>6</v>
      </c>
      <c r="B1374" s="3">
        <f>LEN(Data!N1375)</f>
        <v>10</v>
      </c>
      <c r="C1374" s="3">
        <f>LEN(Data!N1374)-SEARCH("/",Data!N1374)</f>
        <v>4</v>
      </c>
    </row>
    <row r="1375" spans="1:3" x14ac:dyDescent="0.35">
      <c r="A1375" s="3">
        <f>SEARCH("/",Data!N1376)</f>
        <v>6</v>
      </c>
      <c r="B1375" s="3">
        <f>LEN(Data!N1376)</f>
        <v>10</v>
      </c>
      <c r="C1375" s="3">
        <f>LEN(Data!N1375)-SEARCH("/",Data!N1375)</f>
        <v>4</v>
      </c>
    </row>
    <row r="1376" spans="1:3" x14ac:dyDescent="0.35">
      <c r="A1376" s="3">
        <f>SEARCH("/",Data!N1377)</f>
        <v>6</v>
      </c>
      <c r="B1376" s="3">
        <f>LEN(Data!N1377)</f>
        <v>10</v>
      </c>
      <c r="C1376" s="3">
        <f>LEN(Data!N1376)-SEARCH("/",Data!N1376)</f>
        <v>4</v>
      </c>
    </row>
    <row r="1377" spans="1:3" x14ac:dyDescent="0.35">
      <c r="A1377" s="3">
        <f>SEARCH("/",Data!N1378)</f>
        <v>6</v>
      </c>
      <c r="B1377" s="3">
        <f>LEN(Data!N1378)</f>
        <v>10</v>
      </c>
      <c r="C1377" s="3">
        <f>LEN(Data!N1377)-SEARCH("/",Data!N1377)</f>
        <v>4</v>
      </c>
    </row>
    <row r="1378" spans="1:3" x14ac:dyDescent="0.35">
      <c r="A1378" s="3">
        <f>SEARCH("/",Data!N1379)</f>
        <v>6</v>
      </c>
      <c r="B1378" s="3">
        <f>LEN(Data!N1379)</f>
        <v>10</v>
      </c>
      <c r="C1378" s="3">
        <f>LEN(Data!N1378)-SEARCH("/",Data!N1378)</f>
        <v>4</v>
      </c>
    </row>
    <row r="1379" spans="1:3" x14ac:dyDescent="0.35">
      <c r="A1379" s="3">
        <f>SEARCH("/",Data!N1380)</f>
        <v>6</v>
      </c>
      <c r="B1379" s="3">
        <f>LEN(Data!N1380)</f>
        <v>10</v>
      </c>
      <c r="C1379" s="3">
        <f>LEN(Data!N1379)-SEARCH("/",Data!N1379)</f>
        <v>4</v>
      </c>
    </row>
    <row r="1380" spans="1:3" x14ac:dyDescent="0.35">
      <c r="A1380" s="3">
        <f>SEARCH("/",Data!N1381)</f>
        <v>6</v>
      </c>
      <c r="B1380" s="3">
        <f>LEN(Data!N1381)</f>
        <v>10</v>
      </c>
      <c r="C1380" s="3">
        <f>LEN(Data!N1380)-SEARCH("/",Data!N1380)</f>
        <v>4</v>
      </c>
    </row>
    <row r="1381" spans="1:3" x14ac:dyDescent="0.35">
      <c r="A1381" s="3">
        <f>SEARCH("/",Data!N1382)</f>
        <v>6</v>
      </c>
      <c r="B1381" s="3">
        <f>LEN(Data!N1382)</f>
        <v>10</v>
      </c>
      <c r="C1381" s="3">
        <f>LEN(Data!N1381)-SEARCH("/",Data!N1381)</f>
        <v>4</v>
      </c>
    </row>
    <row r="1382" spans="1:3" x14ac:dyDescent="0.35">
      <c r="A1382" s="3">
        <f>SEARCH("/",Data!N1383)</f>
        <v>6</v>
      </c>
      <c r="B1382" s="3">
        <f>LEN(Data!N1383)</f>
        <v>10</v>
      </c>
      <c r="C1382" s="3">
        <f>LEN(Data!N1382)-SEARCH("/",Data!N1382)</f>
        <v>4</v>
      </c>
    </row>
    <row r="1383" spans="1:3" x14ac:dyDescent="0.35">
      <c r="A1383" s="3">
        <f>SEARCH("/",Data!N1384)</f>
        <v>6</v>
      </c>
      <c r="B1383" s="3">
        <f>LEN(Data!N1384)</f>
        <v>10</v>
      </c>
      <c r="C1383" s="3">
        <f>LEN(Data!N1383)-SEARCH("/",Data!N1383)</f>
        <v>4</v>
      </c>
    </row>
    <row r="1384" spans="1:3" x14ac:dyDescent="0.35">
      <c r="A1384" s="3">
        <f>SEARCH("/",Data!N1385)</f>
        <v>6</v>
      </c>
      <c r="B1384" s="3">
        <f>LEN(Data!N1385)</f>
        <v>10</v>
      </c>
      <c r="C1384" s="3">
        <f>LEN(Data!N1384)-SEARCH("/",Data!N1384)</f>
        <v>4</v>
      </c>
    </row>
    <row r="1385" spans="1:3" x14ac:dyDescent="0.35">
      <c r="A1385" s="3">
        <f>SEARCH("/",Data!N1386)</f>
        <v>6</v>
      </c>
      <c r="B1385" s="3">
        <f>LEN(Data!N1386)</f>
        <v>10</v>
      </c>
      <c r="C1385" s="3">
        <f>LEN(Data!N1385)-SEARCH("/",Data!N1385)</f>
        <v>4</v>
      </c>
    </row>
    <row r="1386" spans="1:3" x14ac:dyDescent="0.35">
      <c r="A1386" s="3">
        <f>SEARCH("/",Data!N1387)</f>
        <v>6</v>
      </c>
      <c r="B1386" s="3">
        <f>LEN(Data!N1387)</f>
        <v>10</v>
      </c>
      <c r="C1386" s="3">
        <f>LEN(Data!N1386)-SEARCH("/",Data!N1386)</f>
        <v>4</v>
      </c>
    </row>
    <row r="1387" spans="1:3" x14ac:dyDescent="0.35">
      <c r="A1387" s="3">
        <f>SEARCH("/",Data!N1388)</f>
        <v>6</v>
      </c>
      <c r="B1387" s="3">
        <f>LEN(Data!N1388)</f>
        <v>10</v>
      </c>
      <c r="C1387" s="3">
        <f>LEN(Data!N1387)-SEARCH("/",Data!N1387)</f>
        <v>4</v>
      </c>
    </row>
    <row r="1388" spans="1:3" x14ac:dyDescent="0.35">
      <c r="A1388" s="3">
        <f>SEARCH("/",Data!N1389)</f>
        <v>6</v>
      </c>
      <c r="B1388" s="3">
        <f>LEN(Data!N1389)</f>
        <v>10</v>
      </c>
      <c r="C1388" s="3">
        <f>LEN(Data!N1388)-SEARCH("/",Data!N1388)</f>
        <v>4</v>
      </c>
    </row>
    <row r="1389" spans="1:3" x14ac:dyDescent="0.35">
      <c r="A1389" s="3">
        <f>SEARCH("/",Data!N1390)</f>
        <v>6</v>
      </c>
      <c r="B1389" s="3">
        <f>LEN(Data!N1390)</f>
        <v>10</v>
      </c>
      <c r="C1389" s="3">
        <f>LEN(Data!N1389)-SEARCH("/",Data!N1389)</f>
        <v>4</v>
      </c>
    </row>
    <row r="1390" spans="1:3" x14ac:dyDescent="0.35">
      <c r="A1390" s="3">
        <f>SEARCH("/",Data!N1391)</f>
        <v>6</v>
      </c>
      <c r="B1390" s="3">
        <f>LEN(Data!N1391)</f>
        <v>10</v>
      </c>
      <c r="C1390" s="3">
        <f>LEN(Data!N1390)-SEARCH("/",Data!N1390)</f>
        <v>4</v>
      </c>
    </row>
    <row r="1391" spans="1:3" x14ac:dyDescent="0.35">
      <c r="A1391" s="3">
        <f>SEARCH("/",Data!N1392)</f>
        <v>6</v>
      </c>
      <c r="B1391" s="3">
        <f>LEN(Data!N1392)</f>
        <v>10</v>
      </c>
      <c r="C1391" s="3">
        <f>LEN(Data!N1391)-SEARCH("/",Data!N1391)</f>
        <v>4</v>
      </c>
    </row>
    <row r="1392" spans="1:3" x14ac:dyDescent="0.35">
      <c r="A1392" s="3">
        <f>SEARCH("/",Data!N1393)</f>
        <v>6</v>
      </c>
      <c r="B1392" s="3">
        <f>LEN(Data!N1393)</f>
        <v>10</v>
      </c>
      <c r="C1392" s="3">
        <f>LEN(Data!N1392)-SEARCH("/",Data!N1392)</f>
        <v>4</v>
      </c>
    </row>
    <row r="1393" spans="1:3" x14ac:dyDescent="0.35">
      <c r="A1393" s="3">
        <f>SEARCH("/",Data!N1394)</f>
        <v>6</v>
      </c>
      <c r="B1393" s="3">
        <f>LEN(Data!N1394)</f>
        <v>10</v>
      </c>
      <c r="C1393" s="3">
        <f>LEN(Data!N1393)-SEARCH("/",Data!N1393)</f>
        <v>4</v>
      </c>
    </row>
    <row r="1394" spans="1:3" x14ac:dyDescent="0.35">
      <c r="A1394" s="3">
        <f>SEARCH("/",Data!N1395)</f>
        <v>6</v>
      </c>
      <c r="B1394" s="3">
        <f>LEN(Data!N1395)</f>
        <v>10</v>
      </c>
      <c r="C1394" s="3">
        <f>LEN(Data!N1394)-SEARCH("/",Data!N1394)</f>
        <v>4</v>
      </c>
    </row>
    <row r="1395" spans="1:3" x14ac:dyDescent="0.35">
      <c r="A1395" s="3">
        <f>SEARCH("/",Data!N1396)</f>
        <v>6</v>
      </c>
      <c r="B1395" s="3">
        <f>LEN(Data!N1396)</f>
        <v>10</v>
      </c>
      <c r="C1395" s="3">
        <f>LEN(Data!N1395)-SEARCH("/",Data!N1395)</f>
        <v>4</v>
      </c>
    </row>
    <row r="1396" spans="1:3" x14ac:dyDescent="0.35">
      <c r="A1396" s="3">
        <f>SEARCH("/",Data!N1397)</f>
        <v>6</v>
      </c>
      <c r="B1396" s="3">
        <f>LEN(Data!N1397)</f>
        <v>10</v>
      </c>
      <c r="C1396" s="3">
        <f>LEN(Data!N1396)-SEARCH("/",Data!N1396)</f>
        <v>4</v>
      </c>
    </row>
    <row r="1397" spans="1:3" x14ac:dyDescent="0.35">
      <c r="A1397" s="3">
        <f>SEARCH("/",Data!N1398)</f>
        <v>6</v>
      </c>
      <c r="B1397" s="3">
        <f>LEN(Data!N1398)</f>
        <v>10</v>
      </c>
      <c r="C1397" s="3">
        <f>LEN(Data!N1397)-SEARCH("/",Data!N1397)</f>
        <v>4</v>
      </c>
    </row>
    <row r="1398" spans="1:3" x14ac:dyDescent="0.35">
      <c r="A1398" s="3">
        <f>SEARCH("/",Data!N1399)</f>
        <v>6</v>
      </c>
      <c r="B1398" s="3">
        <f>LEN(Data!N1399)</f>
        <v>10</v>
      </c>
      <c r="C1398" s="3">
        <f>LEN(Data!N1398)-SEARCH("/",Data!N1398)</f>
        <v>4</v>
      </c>
    </row>
    <row r="1399" spans="1:3" x14ac:dyDescent="0.35">
      <c r="A1399" s="3">
        <f>SEARCH("/",Data!N1400)</f>
        <v>6</v>
      </c>
      <c r="B1399" s="3">
        <f>LEN(Data!N1400)</f>
        <v>10</v>
      </c>
      <c r="C1399" s="3">
        <f>LEN(Data!N1399)-SEARCH("/",Data!N1399)</f>
        <v>4</v>
      </c>
    </row>
    <row r="1400" spans="1:3" x14ac:dyDescent="0.35">
      <c r="A1400" s="3">
        <f>SEARCH("/",Data!N1401)</f>
        <v>6</v>
      </c>
      <c r="B1400" s="3">
        <f>LEN(Data!N1401)</f>
        <v>10</v>
      </c>
      <c r="C1400" s="3">
        <f>LEN(Data!N1400)-SEARCH("/",Data!N1400)</f>
        <v>4</v>
      </c>
    </row>
    <row r="1401" spans="1:3" x14ac:dyDescent="0.35">
      <c r="A1401" s="3">
        <f>SEARCH("/",Data!N1402)</f>
        <v>6</v>
      </c>
      <c r="B1401" s="3">
        <f>LEN(Data!N1402)</f>
        <v>10</v>
      </c>
      <c r="C1401" s="3">
        <f>LEN(Data!N1401)-SEARCH("/",Data!N1401)</f>
        <v>4</v>
      </c>
    </row>
    <row r="1402" spans="1:3" x14ac:dyDescent="0.35">
      <c r="A1402" s="3">
        <f>SEARCH("/",Data!N1403)</f>
        <v>6</v>
      </c>
      <c r="B1402" s="3">
        <f>LEN(Data!N1403)</f>
        <v>10</v>
      </c>
      <c r="C1402" s="3">
        <f>LEN(Data!N1402)-SEARCH("/",Data!N1402)</f>
        <v>4</v>
      </c>
    </row>
    <row r="1403" spans="1:3" x14ac:dyDescent="0.35">
      <c r="A1403" s="3">
        <f>SEARCH("/",Data!N1404)</f>
        <v>6</v>
      </c>
      <c r="B1403" s="3">
        <f>LEN(Data!N1404)</f>
        <v>10</v>
      </c>
      <c r="C1403" s="3">
        <f>LEN(Data!N1403)-SEARCH("/",Data!N1403)</f>
        <v>4</v>
      </c>
    </row>
    <row r="1404" spans="1:3" x14ac:dyDescent="0.35">
      <c r="A1404" s="3">
        <f>SEARCH("/",Data!N1405)</f>
        <v>6</v>
      </c>
      <c r="B1404" s="3">
        <f>LEN(Data!N1405)</f>
        <v>10</v>
      </c>
      <c r="C1404" s="3">
        <f>LEN(Data!N1404)-SEARCH("/",Data!N1404)</f>
        <v>4</v>
      </c>
    </row>
    <row r="1405" spans="1:3" x14ac:dyDescent="0.35">
      <c r="A1405" s="3">
        <f>SEARCH("/",Data!N1406)</f>
        <v>11</v>
      </c>
      <c r="B1405" s="3">
        <f>LEN(Data!N1406)</f>
        <v>23</v>
      </c>
      <c r="C1405" s="3">
        <f>LEN(Data!N1405)-SEARCH("/",Data!N1405)</f>
        <v>4</v>
      </c>
    </row>
    <row r="1406" spans="1:3" x14ac:dyDescent="0.35">
      <c r="A1406" s="3">
        <f>SEARCH("/",Data!N1407)</f>
        <v>11</v>
      </c>
      <c r="B1406" s="3">
        <f>LEN(Data!N1407)</f>
        <v>23</v>
      </c>
      <c r="C1406" s="3">
        <f>LEN(Data!N1406)-SEARCH("/",Data!N1406)</f>
        <v>12</v>
      </c>
    </row>
    <row r="1407" spans="1:3" x14ac:dyDescent="0.35">
      <c r="A1407" s="3">
        <f>SEARCH("/",Data!N1408)</f>
        <v>11</v>
      </c>
      <c r="B1407" s="3">
        <f>LEN(Data!N1408)</f>
        <v>23</v>
      </c>
      <c r="C1407" s="3">
        <f>LEN(Data!N1407)-SEARCH("/",Data!N1407)</f>
        <v>12</v>
      </c>
    </row>
    <row r="1408" spans="1:3" x14ac:dyDescent="0.35">
      <c r="A1408" s="3">
        <f>SEARCH("/",Data!N1409)</f>
        <v>11</v>
      </c>
      <c r="B1408" s="3">
        <f>LEN(Data!N1409)</f>
        <v>23</v>
      </c>
      <c r="C1408" s="3">
        <f>LEN(Data!N1408)-SEARCH("/",Data!N1408)</f>
        <v>12</v>
      </c>
    </row>
    <row r="1409" spans="1:3" x14ac:dyDescent="0.35">
      <c r="A1409" s="3">
        <f>SEARCH("/",Data!N1410)</f>
        <v>11</v>
      </c>
      <c r="B1409" s="3">
        <f>LEN(Data!N1410)</f>
        <v>23</v>
      </c>
      <c r="C1409" s="3">
        <f>LEN(Data!N1409)-SEARCH("/",Data!N1409)</f>
        <v>12</v>
      </c>
    </row>
    <row r="1410" spans="1:3" x14ac:dyDescent="0.35">
      <c r="A1410" s="3">
        <f>SEARCH("/",Data!N1411)</f>
        <v>11</v>
      </c>
      <c r="B1410" s="3">
        <f>LEN(Data!N1411)</f>
        <v>23</v>
      </c>
      <c r="C1410" s="3">
        <f>LEN(Data!N1410)-SEARCH("/",Data!N1410)</f>
        <v>12</v>
      </c>
    </row>
    <row r="1411" spans="1:3" x14ac:dyDescent="0.35">
      <c r="A1411" s="3">
        <f>SEARCH("/",Data!N1412)</f>
        <v>11</v>
      </c>
      <c r="B1411" s="3">
        <f>LEN(Data!N1412)</f>
        <v>23</v>
      </c>
      <c r="C1411" s="3">
        <f>LEN(Data!N1411)-SEARCH("/",Data!N1411)</f>
        <v>12</v>
      </c>
    </row>
    <row r="1412" spans="1:3" x14ac:dyDescent="0.35">
      <c r="A1412" s="3">
        <f>SEARCH("/",Data!N1413)</f>
        <v>11</v>
      </c>
      <c r="B1412" s="3">
        <f>LEN(Data!N1413)</f>
        <v>23</v>
      </c>
      <c r="C1412" s="3">
        <f>LEN(Data!N1412)-SEARCH("/",Data!N1412)</f>
        <v>12</v>
      </c>
    </row>
    <row r="1413" spans="1:3" x14ac:dyDescent="0.35">
      <c r="A1413" s="3">
        <f>SEARCH("/",Data!N1414)</f>
        <v>11</v>
      </c>
      <c r="B1413" s="3">
        <f>LEN(Data!N1414)</f>
        <v>23</v>
      </c>
      <c r="C1413" s="3">
        <f>LEN(Data!N1413)-SEARCH("/",Data!N1413)</f>
        <v>12</v>
      </c>
    </row>
    <row r="1414" spans="1:3" x14ac:dyDescent="0.35">
      <c r="A1414" s="3">
        <f>SEARCH("/",Data!N1415)</f>
        <v>11</v>
      </c>
      <c r="B1414" s="3">
        <f>LEN(Data!N1415)</f>
        <v>23</v>
      </c>
      <c r="C1414" s="3">
        <f>LEN(Data!N1414)-SEARCH("/",Data!N1414)</f>
        <v>12</v>
      </c>
    </row>
    <row r="1415" spans="1:3" x14ac:dyDescent="0.35">
      <c r="A1415" s="3">
        <f>SEARCH("/",Data!N1416)</f>
        <v>11</v>
      </c>
      <c r="B1415" s="3">
        <f>LEN(Data!N1416)</f>
        <v>23</v>
      </c>
      <c r="C1415" s="3">
        <f>LEN(Data!N1415)-SEARCH("/",Data!N1415)</f>
        <v>12</v>
      </c>
    </row>
    <row r="1416" spans="1:3" x14ac:dyDescent="0.35">
      <c r="A1416" s="3">
        <f>SEARCH("/",Data!N1417)</f>
        <v>11</v>
      </c>
      <c r="B1416" s="3">
        <f>LEN(Data!N1417)</f>
        <v>23</v>
      </c>
      <c r="C1416" s="3">
        <f>LEN(Data!N1416)-SEARCH("/",Data!N1416)</f>
        <v>12</v>
      </c>
    </row>
    <row r="1417" spans="1:3" x14ac:dyDescent="0.35">
      <c r="A1417" s="3">
        <f>SEARCH("/",Data!N1418)</f>
        <v>11</v>
      </c>
      <c r="B1417" s="3">
        <f>LEN(Data!N1418)</f>
        <v>23</v>
      </c>
      <c r="C1417" s="3">
        <f>LEN(Data!N1417)-SEARCH("/",Data!N1417)</f>
        <v>12</v>
      </c>
    </row>
    <row r="1418" spans="1:3" x14ac:dyDescent="0.35">
      <c r="A1418" s="3">
        <f>SEARCH("/",Data!N1419)</f>
        <v>11</v>
      </c>
      <c r="B1418" s="3">
        <f>LEN(Data!N1419)</f>
        <v>23</v>
      </c>
      <c r="C1418" s="3">
        <f>LEN(Data!N1418)-SEARCH("/",Data!N1418)</f>
        <v>12</v>
      </c>
    </row>
    <row r="1419" spans="1:3" x14ac:dyDescent="0.35">
      <c r="A1419" s="3">
        <f>SEARCH("/",Data!N1420)</f>
        <v>11</v>
      </c>
      <c r="B1419" s="3">
        <f>LEN(Data!N1420)</f>
        <v>23</v>
      </c>
      <c r="C1419" s="3">
        <f>LEN(Data!N1419)-SEARCH("/",Data!N1419)</f>
        <v>12</v>
      </c>
    </row>
    <row r="1420" spans="1:3" x14ac:dyDescent="0.35">
      <c r="A1420" s="3">
        <f>SEARCH("/",Data!N1421)</f>
        <v>11</v>
      </c>
      <c r="B1420" s="3">
        <f>LEN(Data!N1421)</f>
        <v>23</v>
      </c>
      <c r="C1420" s="3">
        <f>LEN(Data!N1420)-SEARCH("/",Data!N1420)</f>
        <v>12</v>
      </c>
    </row>
    <row r="1421" spans="1:3" x14ac:dyDescent="0.35">
      <c r="A1421" s="3">
        <f>SEARCH("/",Data!N1422)</f>
        <v>11</v>
      </c>
      <c r="B1421" s="3">
        <f>LEN(Data!N1422)</f>
        <v>23</v>
      </c>
      <c r="C1421" s="3">
        <f>LEN(Data!N1421)-SEARCH("/",Data!N1421)</f>
        <v>12</v>
      </c>
    </row>
    <row r="1422" spans="1:3" x14ac:dyDescent="0.35">
      <c r="A1422" s="3">
        <f>SEARCH("/",Data!N1423)</f>
        <v>11</v>
      </c>
      <c r="B1422" s="3">
        <f>LEN(Data!N1423)</f>
        <v>23</v>
      </c>
      <c r="C1422" s="3">
        <f>LEN(Data!N1422)-SEARCH("/",Data!N1422)</f>
        <v>12</v>
      </c>
    </row>
    <row r="1423" spans="1:3" x14ac:dyDescent="0.35">
      <c r="A1423" s="3">
        <f>SEARCH("/",Data!N1424)</f>
        <v>11</v>
      </c>
      <c r="B1423" s="3">
        <f>LEN(Data!N1424)</f>
        <v>23</v>
      </c>
      <c r="C1423" s="3">
        <f>LEN(Data!N1423)-SEARCH("/",Data!N1423)</f>
        <v>12</v>
      </c>
    </row>
    <row r="1424" spans="1:3" x14ac:dyDescent="0.35">
      <c r="A1424" s="3">
        <f>SEARCH("/",Data!N1425)</f>
        <v>11</v>
      </c>
      <c r="B1424" s="3">
        <f>LEN(Data!N1425)</f>
        <v>23</v>
      </c>
      <c r="C1424" s="3">
        <f>LEN(Data!N1424)-SEARCH("/",Data!N1424)</f>
        <v>12</v>
      </c>
    </row>
    <row r="1425" spans="1:3" x14ac:dyDescent="0.35">
      <c r="A1425" s="3">
        <f>SEARCH("/",Data!N1426)</f>
        <v>11</v>
      </c>
      <c r="B1425" s="3">
        <f>LEN(Data!N1426)</f>
        <v>23</v>
      </c>
      <c r="C1425" s="3">
        <f>LEN(Data!N1425)-SEARCH("/",Data!N1425)</f>
        <v>12</v>
      </c>
    </row>
    <row r="1426" spans="1:3" x14ac:dyDescent="0.35">
      <c r="A1426" s="3">
        <f>SEARCH("/",Data!N1427)</f>
        <v>11</v>
      </c>
      <c r="B1426" s="3">
        <f>LEN(Data!N1427)</f>
        <v>23</v>
      </c>
      <c r="C1426" s="3">
        <f>LEN(Data!N1426)-SEARCH("/",Data!N1426)</f>
        <v>12</v>
      </c>
    </row>
    <row r="1427" spans="1:3" x14ac:dyDescent="0.35">
      <c r="A1427" s="3">
        <f>SEARCH("/",Data!N1428)</f>
        <v>11</v>
      </c>
      <c r="B1427" s="3">
        <f>LEN(Data!N1428)</f>
        <v>23</v>
      </c>
      <c r="C1427" s="3">
        <f>LEN(Data!N1427)-SEARCH("/",Data!N1427)</f>
        <v>12</v>
      </c>
    </row>
    <row r="1428" spans="1:3" x14ac:dyDescent="0.35">
      <c r="A1428" s="3">
        <f>SEARCH("/",Data!N1429)</f>
        <v>11</v>
      </c>
      <c r="B1428" s="3">
        <f>LEN(Data!N1429)</f>
        <v>23</v>
      </c>
      <c r="C1428" s="3">
        <f>LEN(Data!N1428)-SEARCH("/",Data!N1428)</f>
        <v>12</v>
      </c>
    </row>
    <row r="1429" spans="1:3" x14ac:dyDescent="0.35">
      <c r="A1429" s="3">
        <f>SEARCH("/",Data!N1430)</f>
        <v>11</v>
      </c>
      <c r="B1429" s="3">
        <f>LEN(Data!N1430)</f>
        <v>23</v>
      </c>
      <c r="C1429" s="3">
        <f>LEN(Data!N1429)-SEARCH("/",Data!N1429)</f>
        <v>12</v>
      </c>
    </row>
    <row r="1430" spans="1:3" x14ac:dyDescent="0.35">
      <c r="A1430" s="3">
        <f>SEARCH("/",Data!N1431)</f>
        <v>11</v>
      </c>
      <c r="B1430" s="3">
        <f>LEN(Data!N1431)</f>
        <v>23</v>
      </c>
      <c r="C1430" s="3">
        <f>LEN(Data!N1430)-SEARCH("/",Data!N1430)</f>
        <v>12</v>
      </c>
    </row>
    <row r="1431" spans="1:3" x14ac:dyDescent="0.35">
      <c r="A1431" s="3">
        <f>SEARCH("/",Data!N1432)</f>
        <v>11</v>
      </c>
      <c r="B1431" s="3">
        <f>LEN(Data!N1432)</f>
        <v>23</v>
      </c>
      <c r="C1431" s="3">
        <f>LEN(Data!N1431)-SEARCH("/",Data!N1431)</f>
        <v>12</v>
      </c>
    </row>
    <row r="1432" spans="1:3" x14ac:dyDescent="0.35">
      <c r="A1432" s="3">
        <f>SEARCH("/",Data!N1433)</f>
        <v>11</v>
      </c>
      <c r="B1432" s="3">
        <f>LEN(Data!N1433)</f>
        <v>23</v>
      </c>
      <c r="C1432" s="3">
        <f>LEN(Data!N1432)-SEARCH("/",Data!N1432)</f>
        <v>12</v>
      </c>
    </row>
    <row r="1433" spans="1:3" x14ac:dyDescent="0.35">
      <c r="A1433" s="3">
        <f>SEARCH("/",Data!N1434)</f>
        <v>11</v>
      </c>
      <c r="B1433" s="3">
        <f>LEN(Data!N1434)</f>
        <v>23</v>
      </c>
      <c r="C1433" s="3">
        <f>LEN(Data!N1433)-SEARCH("/",Data!N1433)</f>
        <v>12</v>
      </c>
    </row>
    <row r="1434" spans="1:3" x14ac:dyDescent="0.35">
      <c r="A1434" s="3">
        <f>SEARCH("/",Data!N1435)</f>
        <v>11</v>
      </c>
      <c r="B1434" s="3">
        <f>LEN(Data!N1435)</f>
        <v>23</v>
      </c>
      <c r="C1434" s="3">
        <f>LEN(Data!N1434)-SEARCH("/",Data!N1434)</f>
        <v>12</v>
      </c>
    </row>
    <row r="1435" spans="1:3" x14ac:dyDescent="0.35">
      <c r="A1435" s="3">
        <f>SEARCH("/",Data!N1436)</f>
        <v>11</v>
      </c>
      <c r="B1435" s="3">
        <f>LEN(Data!N1436)</f>
        <v>23</v>
      </c>
      <c r="C1435" s="3">
        <f>LEN(Data!N1435)-SEARCH("/",Data!N1435)</f>
        <v>12</v>
      </c>
    </row>
    <row r="1436" spans="1:3" x14ac:dyDescent="0.35">
      <c r="A1436" s="3">
        <f>SEARCH("/",Data!N1437)</f>
        <v>11</v>
      </c>
      <c r="B1436" s="3">
        <f>LEN(Data!N1437)</f>
        <v>23</v>
      </c>
      <c r="C1436" s="3">
        <f>LEN(Data!N1436)-SEARCH("/",Data!N1436)</f>
        <v>12</v>
      </c>
    </row>
    <row r="1437" spans="1:3" x14ac:dyDescent="0.35">
      <c r="A1437" s="3">
        <f>SEARCH("/",Data!N1438)</f>
        <v>11</v>
      </c>
      <c r="B1437" s="3">
        <f>LEN(Data!N1438)</f>
        <v>23</v>
      </c>
      <c r="C1437" s="3">
        <f>LEN(Data!N1437)-SEARCH("/",Data!N1437)</f>
        <v>12</v>
      </c>
    </row>
    <row r="1438" spans="1:3" x14ac:dyDescent="0.35">
      <c r="A1438" s="3">
        <f>SEARCH("/",Data!N1439)</f>
        <v>11</v>
      </c>
      <c r="B1438" s="3">
        <f>LEN(Data!N1439)</f>
        <v>23</v>
      </c>
      <c r="C1438" s="3">
        <f>LEN(Data!N1438)-SEARCH("/",Data!N1438)</f>
        <v>12</v>
      </c>
    </row>
    <row r="1439" spans="1:3" x14ac:dyDescent="0.35">
      <c r="A1439" s="3">
        <f>SEARCH("/",Data!N1440)</f>
        <v>11</v>
      </c>
      <c r="B1439" s="3">
        <f>LEN(Data!N1440)</f>
        <v>23</v>
      </c>
      <c r="C1439" s="3">
        <f>LEN(Data!N1439)-SEARCH("/",Data!N1439)</f>
        <v>12</v>
      </c>
    </row>
    <row r="1440" spans="1:3" x14ac:dyDescent="0.35">
      <c r="A1440" s="3">
        <f>SEARCH("/",Data!N1441)</f>
        <v>11</v>
      </c>
      <c r="B1440" s="3">
        <f>LEN(Data!N1441)</f>
        <v>23</v>
      </c>
      <c r="C1440" s="3">
        <f>LEN(Data!N1440)-SEARCH("/",Data!N1440)</f>
        <v>12</v>
      </c>
    </row>
    <row r="1441" spans="1:3" x14ac:dyDescent="0.35">
      <c r="A1441" s="3">
        <f>SEARCH("/",Data!N1442)</f>
        <v>11</v>
      </c>
      <c r="B1441" s="3">
        <f>LEN(Data!N1442)</f>
        <v>23</v>
      </c>
      <c r="C1441" s="3">
        <f>LEN(Data!N1441)-SEARCH("/",Data!N1441)</f>
        <v>12</v>
      </c>
    </row>
    <row r="1442" spans="1:3" x14ac:dyDescent="0.35">
      <c r="A1442" s="3">
        <f>SEARCH("/",Data!N1443)</f>
        <v>11</v>
      </c>
      <c r="B1442" s="3">
        <f>LEN(Data!N1443)</f>
        <v>23</v>
      </c>
      <c r="C1442" s="3">
        <f>LEN(Data!N1442)-SEARCH("/",Data!N1442)</f>
        <v>12</v>
      </c>
    </row>
    <row r="1443" spans="1:3" x14ac:dyDescent="0.35">
      <c r="A1443" s="3">
        <f>SEARCH("/",Data!N1444)</f>
        <v>11</v>
      </c>
      <c r="B1443" s="3">
        <f>LEN(Data!N1444)</f>
        <v>23</v>
      </c>
      <c r="C1443" s="3">
        <f>LEN(Data!N1443)-SEARCH("/",Data!N1443)</f>
        <v>12</v>
      </c>
    </row>
    <row r="1444" spans="1:3" x14ac:dyDescent="0.35">
      <c r="A1444" s="3">
        <f>SEARCH("/",Data!N1445)</f>
        <v>11</v>
      </c>
      <c r="B1444" s="3">
        <f>LEN(Data!N1445)</f>
        <v>23</v>
      </c>
      <c r="C1444" s="3">
        <f>LEN(Data!N1444)-SEARCH("/",Data!N1444)</f>
        <v>12</v>
      </c>
    </row>
    <row r="1445" spans="1:3" x14ac:dyDescent="0.35">
      <c r="A1445" s="3">
        <f>SEARCH("/",Data!N1446)</f>
        <v>11</v>
      </c>
      <c r="B1445" s="3">
        <f>LEN(Data!N1446)</f>
        <v>23</v>
      </c>
      <c r="C1445" s="3">
        <f>LEN(Data!N1445)-SEARCH("/",Data!N1445)</f>
        <v>12</v>
      </c>
    </row>
    <row r="1446" spans="1:3" x14ac:dyDescent="0.35">
      <c r="A1446" s="3">
        <f>SEARCH("/",Data!N1447)</f>
        <v>11</v>
      </c>
      <c r="B1446" s="3">
        <f>LEN(Data!N1447)</f>
        <v>23</v>
      </c>
      <c r="C1446" s="3">
        <f>LEN(Data!N1446)-SEARCH("/",Data!N1446)</f>
        <v>12</v>
      </c>
    </row>
    <row r="1447" spans="1:3" x14ac:dyDescent="0.35">
      <c r="A1447" s="3">
        <f>SEARCH("/",Data!N1448)</f>
        <v>11</v>
      </c>
      <c r="B1447" s="3">
        <f>LEN(Data!N1448)</f>
        <v>23</v>
      </c>
      <c r="C1447" s="3">
        <f>LEN(Data!N1447)-SEARCH("/",Data!N1447)</f>
        <v>12</v>
      </c>
    </row>
    <row r="1448" spans="1:3" x14ac:dyDescent="0.35">
      <c r="A1448" s="3">
        <f>SEARCH("/",Data!N1449)</f>
        <v>11</v>
      </c>
      <c r="B1448" s="3">
        <f>LEN(Data!N1449)</f>
        <v>23</v>
      </c>
      <c r="C1448" s="3">
        <f>LEN(Data!N1448)-SEARCH("/",Data!N1448)</f>
        <v>12</v>
      </c>
    </row>
    <row r="1449" spans="1:3" x14ac:dyDescent="0.35">
      <c r="A1449" s="3">
        <f>SEARCH("/",Data!N1450)</f>
        <v>11</v>
      </c>
      <c r="B1449" s="3">
        <f>LEN(Data!N1450)</f>
        <v>23</v>
      </c>
      <c r="C1449" s="3">
        <f>LEN(Data!N1449)-SEARCH("/",Data!N1449)</f>
        <v>12</v>
      </c>
    </row>
    <row r="1450" spans="1:3" x14ac:dyDescent="0.35">
      <c r="A1450" s="3">
        <f>SEARCH("/",Data!N1451)</f>
        <v>11</v>
      </c>
      <c r="B1450" s="3">
        <f>LEN(Data!N1451)</f>
        <v>23</v>
      </c>
      <c r="C1450" s="3">
        <f>LEN(Data!N1450)-SEARCH("/",Data!N1450)</f>
        <v>12</v>
      </c>
    </row>
    <row r="1451" spans="1:3" x14ac:dyDescent="0.35">
      <c r="A1451" s="3">
        <f>SEARCH("/",Data!N1452)</f>
        <v>11</v>
      </c>
      <c r="B1451" s="3">
        <f>LEN(Data!N1452)</f>
        <v>23</v>
      </c>
      <c r="C1451" s="3">
        <f>LEN(Data!N1451)-SEARCH("/",Data!N1451)</f>
        <v>12</v>
      </c>
    </row>
    <row r="1452" spans="1:3" x14ac:dyDescent="0.35">
      <c r="A1452" s="3">
        <f>SEARCH("/",Data!N1453)</f>
        <v>11</v>
      </c>
      <c r="B1452" s="3">
        <f>LEN(Data!N1453)</f>
        <v>23</v>
      </c>
      <c r="C1452" s="3">
        <f>LEN(Data!N1452)-SEARCH("/",Data!N1452)</f>
        <v>12</v>
      </c>
    </row>
    <row r="1453" spans="1:3" x14ac:dyDescent="0.35">
      <c r="A1453" s="3">
        <f>SEARCH("/",Data!N1454)</f>
        <v>11</v>
      </c>
      <c r="B1453" s="3">
        <f>LEN(Data!N1454)</f>
        <v>23</v>
      </c>
      <c r="C1453" s="3">
        <f>LEN(Data!N1453)-SEARCH("/",Data!N1453)</f>
        <v>12</v>
      </c>
    </row>
    <row r="1454" spans="1:3" x14ac:dyDescent="0.35">
      <c r="A1454" s="3">
        <f>SEARCH("/",Data!N1455)</f>
        <v>11</v>
      </c>
      <c r="B1454" s="3">
        <f>LEN(Data!N1455)</f>
        <v>23</v>
      </c>
      <c r="C1454" s="3">
        <f>LEN(Data!N1454)-SEARCH("/",Data!N1454)</f>
        <v>12</v>
      </c>
    </row>
    <row r="1455" spans="1:3" x14ac:dyDescent="0.35">
      <c r="A1455" s="3">
        <f>SEARCH("/",Data!N1456)</f>
        <v>11</v>
      </c>
      <c r="B1455" s="3">
        <f>LEN(Data!N1456)</f>
        <v>23</v>
      </c>
      <c r="C1455" s="3">
        <f>LEN(Data!N1455)-SEARCH("/",Data!N1455)</f>
        <v>12</v>
      </c>
    </row>
    <row r="1456" spans="1:3" x14ac:dyDescent="0.35">
      <c r="A1456" s="3">
        <f>SEARCH("/",Data!N1457)</f>
        <v>11</v>
      </c>
      <c r="B1456" s="3">
        <f>LEN(Data!N1457)</f>
        <v>23</v>
      </c>
      <c r="C1456" s="3">
        <f>LEN(Data!N1456)-SEARCH("/",Data!N1456)</f>
        <v>12</v>
      </c>
    </row>
    <row r="1457" spans="1:3" x14ac:dyDescent="0.35">
      <c r="A1457" s="3">
        <f>SEARCH("/",Data!N1458)</f>
        <v>11</v>
      </c>
      <c r="B1457" s="3">
        <f>LEN(Data!N1458)</f>
        <v>23</v>
      </c>
      <c r="C1457" s="3">
        <f>LEN(Data!N1457)-SEARCH("/",Data!N1457)</f>
        <v>12</v>
      </c>
    </row>
    <row r="1458" spans="1:3" x14ac:dyDescent="0.35">
      <c r="A1458" s="3">
        <f>SEARCH("/",Data!N1459)</f>
        <v>11</v>
      </c>
      <c r="B1458" s="3">
        <f>LEN(Data!N1459)</f>
        <v>23</v>
      </c>
      <c r="C1458" s="3">
        <f>LEN(Data!N1458)-SEARCH("/",Data!N1458)</f>
        <v>12</v>
      </c>
    </row>
    <row r="1459" spans="1:3" x14ac:dyDescent="0.35">
      <c r="A1459" s="3">
        <f>SEARCH("/",Data!N1460)</f>
        <v>11</v>
      </c>
      <c r="B1459" s="3">
        <f>LEN(Data!N1460)</f>
        <v>23</v>
      </c>
      <c r="C1459" s="3">
        <f>LEN(Data!N1459)-SEARCH("/",Data!N1459)</f>
        <v>12</v>
      </c>
    </row>
    <row r="1460" spans="1:3" x14ac:dyDescent="0.35">
      <c r="A1460" s="3">
        <f>SEARCH("/",Data!N1461)</f>
        <v>11</v>
      </c>
      <c r="B1460" s="3">
        <f>LEN(Data!N1461)</f>
        <v>23</v>
      </c>
      <c r="C1460" s="3">
        <f>LEN(Data!N1460)-SEARCH("/",Data!N1460)</f>
        <v>12</v>
      </c>
    </row>
    <row r="1461" spans="1:3" x14ac:dyDescent="0.35">
      <c r="A1461" s="3">
        <f>SEARCH("/",Data!N1462)</f>
        <v>11</v>
      </c>
      <c r="B1461" s="3">
        <f>LEN(Data!N1462)</f>
        <v>23</v>
      </c>
      <c r="C1461" s="3">
        <f>LEN(Data!N1461)-SEARCH("/",Data!N1461)</f>
        <v>12</v>
      </c>
    </row>
    <row r="1462" spans="1:3" x14ac:dyDescent="0.35">
      <c r="A1462" s="3">
        <f>SEARCH("/",Data!N1463)</f>
        <v>11</v>
      </c>
      <c r="B1462" s="3">
        <f>LEN(Data!N1463)</f>
        <v>27</v>
      </c>
      <c r="C1462" s="3">
        <f>LEN(Data!N1462)-SEARCH("/",Data!N1462)</f>
        <v>12</v>
      </c>
    </row>
    <row r="1463" spans="1:3" x14ac:dyDescent="0.35">
      <c r="A1463" s="3">
        <f>SEARCH("/",Data!N1464)</f>
        <v>11</v>
      </c>
      <c r="B1463" s="3">
        <f>LEN(Data!N1464)</f>
        <v>27</v>
      </c>
      <c r="C1463" s="3">
        <f>LEN(Data!N1463)-SEARCH("/",Data!N1463)</f>
        <v>16</v>
      </c>
    </row>
    <row r="1464" spans="1:3" x14ac:dyDescent="0.35">
      <c r="A1464" s="3">
        <f>SEARCH("/",Data!N1465)</f>
        <v>11</v>
      </c>
      <c r="B1464" s="3">
        <f>LEN(Data!N1465)</f>
        <v>27</v>
      </c>
      <c r="C1464" s="3">
        <f>LEN(Data!N1464)-SEARCH("/",Data!N1464)</f>
        <v>16</v>
      </c>
    </row>
    <row r="1465" spans="1:3" x14ac:dyDescent="0.35">
      <c r="A1465" s="3">
        <f>SEARCH("/",Data!N1466)</f>
        <v>11</v>
      </c>
      <c r="B1465" s="3">
        <f>LEN(Data!N1466)</f>
        <v>27</v>
      </c>
      <c r="C1465" s="3">
        <f>LEN(Data!N1465)-SEARCH("/",Data!N1465)</f>
        <v>16</v>
      </c>
    </row>
    <row r="1466" spans="1:3" x14ac:dyDescent="0.35">
      <c r="A1466" s="3">
        <f>SEARCH("/",Data!N1467)</f>
        <v>11</v>
      </c>
      <c r="B1466" s="3">
        <f>LEN(Data!N1467)</f>
        <v>27</v>
      </c>
      <c r="C1466" s="3">
        <f>LEN(Data!N1466)-SEARCH("/",Data!N1466)</f>
        <v>16</v>
      </c>
    </row>
    <row r="1467" spans="1:3" x14ac:dyDescent="0.35">
      <c r="A1467" s="3">
        <f>SEARCH("/",Data!N1468)</f>
        <v>11</v>
      </c>
      <c r="B1467" s="3">
        <f>LEN(Data!N1468)</f>
        <v>27</v>
      </c>
      <c r="C1467" s="3">
        <f>LEN(Data!N1467)-SEARCH("/",Data!N1467)</f>
        <v>16</v>
      </c>
    </row>
    <row r="1468" spans="1:3" x14ac:dyDescent="0.35">
      <c r="A1468" s="3">
        <f>SEARCH("/",Data!N1469)</f>
        <v>11</v>
      </c>
      <c r="B1468" s="3">
        <f>LEN(Data!N1469)</f>
        <v>27</v>
      </c>
      <c r="C1468" s="3">
        <f>LEN(Data!N1468)-SEARCH("/",Data!N1468)</f>
        <v>16</v>
      </c>
    </row>
    <row r="1469" spans="1:3" x14ac:dyDescent="0.35">
      <c r="A1469" s="3">
        <f>SEARCH("/",Data!N1470)</f>
        <v>11</v>
      </c>
      <c r="B1469" s="3">
        <f>LEN(Data!N1470)</f>
        <v>27</v>
      </c>
      <c r="C1469" s="3">
        <f>LEN(Data!N1469)-SEARCH("/",Data!N1469)</f>
        <v>16</v>
      </c>
    </row>
    <row r="1470" spans="1:3" x14ac:dyDescent="0.35">
      <c r="A1470" s="3">
        <f>SEARCH("/",Data!N1471)</f>
        <v>11</v>
      </c>
      <c r="B1470" s="3">
        <f>LEN(Data!N1471)</f>
        <v>27</v>
      </c>
      <c r="C1470" s="3">
        <f>LEN(Data!N1470)-SEARCH("/",Data!N1470)</f>
        <v>16</v>
      </c>
    </row>
    <row r="1471" spans="1:3" x14ac:dyDescent="0.35">
      <c r="A1471" s="3">
        <f>SEARCH("/",Data!N1472)</f>
        <v>11</v>
      </c>
      <c r="B1471" s="3">
        <f>LEN(Data!N1472)</f>
        <v>27</v>
      </c>
      <c r="C1471" s="3">
        <f>LEN(Data!N1471)-SEARCH("/",Data!N1471)</f>
        <v>16</v>
      </c>
    </row>
    <row r="1472" spans="1:3" x14ac:dyDescent="0.35">
      <c r="A1472" s="3">
        <f>SEARCH("/",Data!N1473)</f>
        <v>11</v>
      </c>
      <c r="B1472" s="3">
        <f>LEN(Data!N1473)</f>
        <v>27</v>
      </c>
      <c r="C1472" s="3">
        <f>LEN(Data!N1472)-SEARCH("/",Data!N1472)</f>
        <v>16</v>
      </c>
    </row>
    <row r="1473" spans="1:3" x14ac:dyDescent="0.35">
      <c r="A1473" s="3">
        <f>SEARCH("/",Data!N1474)</f>
        <v>11</v>
      </c>
      <c r="B1473" s="3">
        <f>LEN(Data!N1474)</f>
        <v>27</v>
      </c>
      <c r="C1473" s="3">
        <f>LEN(Data!N1473)-SEARCH("/",Data!N1473)</f>
        <v>16</v>
      </c>
    </row>
    <row r="1474" spans="1:3" x14ac:dyDescent="0.35">
      <c r="A1474" s="3">
        <f>SEARCH("/",Data!N1475)</f>
        <v>11</v>
      </c>
      <c r="B1474" s="3">
        <f>LEN(Data!N1475)</f>
        <v>27</v>
      </c>
      <c r="C1474" s="3">
        <f>LEN(Data!N1474)-SEARCH("/",Data!N1474)</f>
        <v>16</v>
      </c>
    </row>
    <row r="1475" spans="1:3" x14ac:dyDescent="0.35">
      <c r="A1475" s="3">
        <f>SEARCH("/",Data!N1476)</f>
        <v>11</v>
      </c>
      <c r="B1475" s="3">
        <f>LEN(Data!N1476)</f>
        <v>27</v>
      </c>
      <c r="C1475" s="3">
        <f>LEN(Data!N1475)-SEARCH("/",Data!N1475)</f>
        <v>16</v>
      </c>
    </row>
    <row r="1476" spans="1:3" x14ac:dyDescent="0.35">
      <c r="A1476" s="3">
        <f>SEARCH("/",Data!N1477)</f>
        <v>11</v>
      </c>
      <c r="B1476" s="3">
        <f>LEN(Data!N1477)</f>
        <v>27</v>
      </c>
      <c r="C1476" s="3">
        <f>LEN(Data!N1476)-SEARCH("/",Data!N1476)</f>
        <v>16</v>
      </c>
    </row>
    <row r="1477" spans="1:3" x14ac:dyDescent="0.35">
      <c r="A1477" s="3">
        <f>SEARCH("/",Data!N1478)</f>
        <v>11</v>
      </c>
      <c r="B1477" s="3">
        <f>LEN(Data!N1478)</f>
        <v>27</v>
      </c>
      <c r="C1477" s="3">
        <f>LEN(Data!N1477)-SEARCH("/",Data!N1477)</f>
        <v>16</v>
      </c>
    </row>
    <row r="1478" spans="1:3" x14ac:dyDescent="0.35">
      <c r="A1478" s="3">
        <f>SEARCH("/",Data!N1479)</f>
        <v>11</v>
      </c>
      <c r="B1478" s="3">
        <f>LEN(Data!N1479)</f>
        <v>27</v>
      </c>
      <c r="C1478" s="3">
        <f>LEN(Data!N1478)-SEARCH("/",Data!N1478)</f>
        <v>16</v>
      </c>
    </row>
    <row r="1479" spans="1:3" x14ac:dyDescent="0.35">
      <c r="A1479" s="3">
        <f>SEARCH("/",Data!N1480)</f>
        <v>11</v>
      </c>
      <c r="B1479" s="3">
        <f>LEN(Data!N1480)</f>
        <v>27</v>
      </c>
      <c r="C1479" s="3">
        <f>LEN(Data!N1479)-SEARCH("/",Data!N1479)</f>
        <v>16</v>
      </c>
    </row>
    <row r="1480" spans="1:3" x14ac:dyDescent="0.35">
      <c r="A1480" s="3">
        <f>SEARCH("/",Data!N1481)</f>
        <v>11</v>
      </c>
      <c r="B1480" s="3">
        <f>LEN(Data!N1481)</f>
        <v>27</v>
      </c>
      <c r="C1480" s="3">
        <f>LEN(Data!N1480)-SEARCH("/",Data!N1480)</f>
        <v>16</v>
      </c>
    </row>
    <row r="1481" spans="1:3" x14ac:dyDescent="0.35">
      <c r="A1481" s="3">
        <f>SEARCH("/",Data!N1482)</f>
        <v>11</v>
      </c>
      <c r="B1481" s="3">
        <f>LEN(Data!N1482)</f>
        <v>27</v>
      </c>
      <c r="C1481" s="3">
        <f>LEN(Data!N1481)-SEARCH("/",Data!N1481)</f>
        <v>16</v>
      </c>
    </row>
    <row r="1482" spans="1:3" x14ac:dyDescent="0.35">
      <c r="A1482" s="3">
        <f>SEARCH("/",Data!N1483)</f>
        <v>11</v>
      </c>
      <c r="B1482" s="3">
        <f>LEN(Data!N1483)</f>
        <v>18</v>
      </c>
      <c r="C1482" s="3">
        <f>LEN(Data!N1482)-SEARCH("/",Data!N1482)</f>
        <v>16</v>
      </c>
    </row>
    <row r="1483" spans="1:3" x14ac:dyDescent="0.35">
      <c r="A1483" s="3">
        <f>SEARCH("/",Data!N1484)</f>
        <v>11</v>
      </c>
      <c r="B1483" s="3">
        <f>LEN(Data!N1484)</f>
        <v>18</v>
      </c>
      <c r="C1483" s="3">
        <f>LEN(Data!N1483)-SEARCH("/",Data!N1483)</f>
        <v>7</v>
      </c>
    </row>
    <row r="1484" spans="1:3" x14ac:dyDescent="0.35">
      <c r="A1484" s="3">
        <f>SEARCH("/",Data!N1485)</f>
        <v>11</v>
      </c>
      <c r="B1484" s="3">
        <f>LEN(Data!N1485)</f>
        <v>18</v>
      </c>
      <c r="C1484" s="3">
        <f>LEN(Data!N1484)-SEARCH("/",Data!N1484)</f>
        <v>7</v>
      </c>
    </row>
    <row r="1485" spans="1:3" x14ac:dyDescent="0.35">
      <c r="A1485" s="3">
        <f>SEARCH("/",Data!N1486)</f>
        <v>11</v>
      </c>
      <c r="B1485" s="3">
        <f>LEN(Data!N1486)</f>
        <v>18</v>
      </c>
      <c r="C1485" s="3">
        <f>LEN(Data!N1485)-SEARCH("/",Data!N1485)</f>
        <v>7</v>
      </c>
    </row>
    <row r="1486" spans="1:3" x14ac:dyDescent="0.35">
      <c r="A1486" s="3">
        <f>SEARCH("/",Data!N1487)</f>
        <v>11</v>
      </c>
      <c r="B1486" s="3">
        <f>LEN(Data!N1487)</f>
        <v>18</v>
      </c>
      <c r="C1486" s="3">
        <f>LEN(Data!N1486)-SEARCH("/",Data!N1486)</f>
        <v>7</v>
      </c>
    </row>
    <row r="1487" spans="1:3" x14ac:dyDescent="0.35">
      <c r="A1487" s="3">
        <f>SEARCH("/",Data!N1488)</f>
        <v>11</v>
      </c>
      <c r="B1487" s="3">
        <f>LEN(Data!N1488)</f>
        <v>18</v>
      </c>
      <c r="C1487" s="3">
        <f>LEN(Data!N1487)-SEARCH("/",Data!N1487)</f>
        <v>7</v>
      </c>
    </row>
    <row r="1488" spans="1:3" x14ac:dyDescent="0.35">
      <c r="A1488" s="3">
        <f>SEARCH("/",Data!N1489)</f>
        <v>11</v>
      </c>
      <c r="B1488" s="3">
        <f>LEN(Data!N1489)</f>
        <v>18</v>
      </c>
      <c r="C1488" s="3">
        <f>LEN(Data!N1488)-SEARCH("/",Data!N1488)</f>
        <v>7</v>
      </c>
    </row>
    <row r="1489" spans="1:3" x14ac:dyDescent="0.35">
      <c r="A1489" s="3">
        <f>SEARCH("/",Data!N1490)</f>
        <v>11</v>
      </c>
      <c r="B1489" s="3">
        <f>LEN(Data!N1490)</f>
        <v>18</v>
      </c>
      <c r="C1489" s="3">
        <f>LEN(Data!N1489)-SEARCH("/",Data!N1489)</f>
        <v>7</v>
      </c>
    </row>
    <row r="1490" spans="1:3" x14ac:dyDescent="0.35">
      <c r="A1490" s="3">
        <f>SEARCH("/",Data!N1491)</f>
        <v>11</v>
      </c>
      <c r="B1490" s="3">
        <f>LEN(Data!N1491)</f>
        <v>18</v>
      </c>
      <c r="C1490" s="3">
        <f>LEN(Data!N1490)-SEARCH("/",Data!N1490)</f>
        <v>7</v>
      </c>
    </row>
    <row r="1491" spans="1:3" x14ac:dyDescent="0.35">
      <c r="A1491" s="3">
        <f>SEARCH("/",Data!N1492)</f>
        <v>11</v>
      </c>
      <c r="B1491" s="3">
        <f>LEN(Data!N1492)</f>
        <v>18</v>
      </c>
      <c r="C1491" s="3">
        <f>LEN(Data!N1491)-SEARCH("/",Data!N1491)</f>
        <v>7</v>
      </c>
    </row>
    <row r="1492" spans="1:3" x14ac:dyDescent="0.35">
      <c r="A1492" s="3">
        <f>SEARCH("/",Data!N1493)</f>
        <v>11</v>
      </c>
      <c r="B1492" s="3">
        <f>LEN(Data!N1493)</f>
        <v>18</v>
      </c>
      <c r="C1492" s="3">
        <f>LEN(Data!N1492)-SEARCH("/",Data!N1492)</f>
        <v>7</v>
      </c>
    </row>
    <row r="1493" spans="1:3" x14ac:dyDescent="0.35">
      <c r="A1493" s="3">
        <f>SEARCH("/",Data!N1494)</f>
        <v>11</v>
      </c>
      <c r="B1493" s="3">
        <f>LEN(Data!N1494)</f>
        <v>18</v>
      </c>
      <c r="C1493" s="3">
        <f>LEN(Data!N1493)-SEARCH("/",Data!N1493)</f>
        <v>7</v>
      </c>
    </row>
    <row r="1494" spans="1:3" x14ac:dyDescent="0.35">
      <c r="A1494" s="3">
        <f>SEARCH("/",Data!N1495)</f>
        <v>11</v>
      </c>
      <c r="B1494" s="3">
        <f>LEN(Data!N1495)</f>
        <v>18</v>
      </c>
      <c r="C1494" s="3">
        <f>LEN(Data!N1494)-SEARCH("/",Data!N1494)</f>
        <v>7</v>
      </c>
    </row>
    <row r="1495" spans="1:3" x14ac:dyDescent="0.35">
      <c r="A1495" s="3">
        <f>SEARCH("/",Data!N1496)</f>
        <v>11</v>
      </c>
      <c r="B1495" s="3">
        <f>LEN(Data!N1496)</f>
        <v>18</v>
      </c>
      <c r="C1495" s="3">
        <f>LEN(Data!N1495)-SEARCH("/",Data!N1495)</f>
        <v>7</v>
      </c>
    </row>
    <row r="1496" spans="1:3" x14ac:dyDescent="0.35">
      <c r="A1496" s="3">
        <f>SEARCH("/",Data!N1497)</f>
        <v>11</v>
      </c>
      <c r="B1496" s="3">
        <f>LEN(Data!N1497)</f>
        <v>18</v>
      </c>
      <c r="C1496" s="3">
        <f>LEN(Data!N1496)-SEARCH("/",Data!N1496)</f>
        <v>7</v>
      </c>
    </row>
    <row r="1497" spans="1:3" x14ac:dyDescent="0.35">
      <c r="A1497" s="3">
        <f>SEARCH("/",Data!N1498)</f>
        <v>11</v>
      </c>
      <c r="B1497" s="3">
        <f>LEN(Data!N1498)</f>
        <v>18</v>
      </c>
      <c r="C1497" s="3">
        <f>LEN(Data!N1497)-SEARCH("/",Data!N1497)</f>
        <v>7</v>
      </c>
    </row>
    <row r="1498" spans="1:3" x14ac:dyDescent="0.35">
      <c r="A1498" s="3">
        <f>SEARCH("/",Data!N1499)</f>
        <v>11</v>
      </c>
      <c r="B1498" s="3">
        <f>LEN(Data!N1499)</f>
        <v>18</v>
      </c>
      <c r="C1498" s="3">
        <f>LEN(Data!N1498)-SEARCH("/",Data!N1498)</f>
        <v>7</v>
      </c>
    </row>
    <row r="1499" spans="1:3" x14ac:dyDescent="0.35">
      <c r="A1499" s="3">
        <f>SEARCH("/",Data!N1500)</f>
        <v>11</v>
      </c>
      <c r="B1499" s="3">
        <f>LEN(Data!N1500)</f>
        <v>18</v>
      </c>
      <c r="C1499" s="3">
        <f>LEN(Data!N1499)-SEARCH("/",Data!N1499)</f>
        <v>7</v>
      </c>
    </row>
    <row r="1500" spans="1:3" x14ac:dyDescent="0.35">
      <c r="A1500" s="3">
        <f>SEARCH("/",Data!N1501)</f>
        <v>11</v>
      </c>
      <c r="B1500" s="3">
        <f>LEN(Data!N1501)</f>
        <v>18</v>
      </c>
      <c r="C1500" s="3">
        <f>LEN(Data!N1500)-SEARCH("/",Data!N1500)</f>
        <v>7</v>
      </c>
    </row>
    <row r="1501" spans="1:3" x14ac:dyDescent="0.35">
      <c r="A1501" s="3">
        <f>SEARCH("/",Data!N1502)</f>
        <v>11</v>
      </c>
      <c r="B1501" s="3">
        <f>LEN(Data!N1502)</f>
        <v>18</v>
      </c>
      <c r="C1501" s="3">
        <f>LEN(Data!N1501)-SEARCH("/",Data!N1501)</f>
        <v>7</v>
      </c>
    </row>
    <row r="1502" spans="1:3" x14ac:dyDescent="0.35">
      <c r="A1502" s="3">
        <f>SEARCH("/",Data!N1503)</f>
        <v>12</v>
      </c>
      <c r="B1502" s="3">
        <f>LEN(Data!N1503)</f>
        <v>22</v>
      </c>
      <c r="C1502" s="3">
        <f>LEN(Data!N1502)-SEARCH("/",Data!N1502)</f>
        <v>7</v>
      </c>
    </row>
    <row r="1503" spans="1:3" x14ac:dyDescent="0.35">
      <c r="A1503" s="3">
        <f>SEARCH("/",Data!N1504)</f>
        <v>12</v>
      </c>
      <c r="B1503" s="3">
        <f>LEN(Data!N1504)</f>
        <v>22</v>
      </c>
      <c r="C1503" s="3">
        <f>LEN(Data!N1503)-SEARCH("/",Data!N1503)</f>
        <v>10</v>
      </c>
    </row>
    <row r="1504" spans="1:3" x14ac:dyDescent="0.35">
      <c r="A1504" s="3">
        <f>SEARCH("/",Data!N1505)</f>
        <v>12</v>
      </c>
      <c r="B1504" s="3">
        <f>LEN(Data!N1505)</f>
        <v>22</v>
      </c>
      <c r="C1504" s="3">
        <f>LEN(Data!N1504)-SEARCH("/",Data!N1504)</f>
        <v>10</v>
      </c>
    </row>
    <row r="1505" spans="1:3" x14ac:dyDescent="0.35">
      <c r="A1505" s="3">
        <f>SEARCH("/",Data!N1506)</f>
        <v>12</v>
      </c>
      <c r="B1505" s="3">
        <f>LEN(Data!N1506)</f>
        <v>22</v>
      </c>
      <c r="C1505" s="3">
        <f>LEN(Data!N1505)-SEARCH("/",Data!N1505)</f>
        <v>10</v>
      </c>
    </row>
    <row r="1506" spans="1:3" x14ac:dyDescent="0.35">
      <c r="A1506" s="3">
        <f>SEARCH("/",Data!N1507)</f>
        <v>12</v>
      </c>
      <c r="B1506" s="3">
        <f>LEN(Data!N1507)</f>
        <v>22</v>
      </c>
      <c r="C1506" s="3">
        <f>LEN(Data!N1506)-SEARCH("/",Data!N1506)</f>
        <v>10</v>
      </c>
    </row>
    <row r="1507" spans="1:3" x14ac:dyDescent="0.35">
      <c r="A1507" s="3">
        <f>SEARCH("/",Data!N1508)</f>
        <v>12</v>
      </c>
      <c r="B1507" s="3">
        <f>LEN(Data!N1508)</f>
        <v>22</v>
      </c>
      <c r="C1507" s="3">
        <f>LEN(Data!N1507)-SEARCH("/",Data!N1507)</f>
        <v>10</v>
      </c>
    </row>
    <row r="1508" spans="1:3" x14ac:dyDescent="0.35">
      <c r="A1508" s="3">
        <f>SEARCH("/",Data!N1509)</f>
        <v>12</v>
      </c>
      <c r="B1508" s="3">
        <f>LEN(Data!N1509)</f>
        <v>22</v>
      </c>
      <c r="C1508" s="3">
        <f>LEN(Data!N1508)-SEARCH("/",Data!N1508)</f>
        <v>10</v>
      </c>
    </row>
    <row r="1509" spans="1:3" x14ac:dyDescent="0.35">
      <c r="A1509" s="3">
        <f>SEARCH("/",Data!N1510)</f>
        <v>12</v>
      </c>
      <c r="B1509" s="3">
        <f>LEN(Data!N1510)</f>
        <v>22</v>
      </c>
      <c r="C1509" s="3">
        <f>LEN(Data!N1509)-SEARCH("/",Data!N1509)</f>
        <v>10</v>
      </c>
    </row>
    <row r="1510" spans="1:3" x14ac:dyDescent="0.35">
      <c r="A1510" s="3">
        <f>SEARCH("/",Data!N1511)</f>
        <v>12</v>
      </c>
      <c r="B1510" s="3">
        <f>LEN(Data!N1511)</f>
        <v>22</v>
      </c>
      <c r="C1510" s="3">
        <f>LEN(Data!N1510)-SEARCH("/",Data!N1510)</f>
        <v>10</v>
      </c>
    </row>
    <row r="1511" spans="1:3" x14ac:dyDescent="0.35">
      <c r="A1511" s="3">
        <f>SEARCH("/",Data!N1512)</f>
        <v>12</v>
      </c>
      <c r="B1511" s="3">
        <f>LEN(Data!N1512)</f>
        <v>22</v>
      </c>
      <c r="C1511" s="3">
        <f>LEN(Data!N1511)-SEARCH("/",Data!N1511)</f>
        <v>10</v>
      </c>
    </row>
    <row r="1512" spans="1:3" x14ac:dyDescent="0.35">
      <c r="A1512" s="3">
        <f>SEARCH("/",Data!N1513)</f>
        <v>12</v>
      </c>
      <c r="B1512" s="3">
        <f>LEN(Data!N1513)</f>
        <v>22</v>
      </c>
      <c r="C1512" s="3">
        <f>LEN(Data!N1512)-SEARCH("/",Data!N1512)</f>
        <v>10</v>
      </c>
    </row>
    <row r="1513" spans="1:3" x14ac:dyDescent="0.35">
      <c r="A1513" s="3">
        <f>SEARCH("/",Data!N1514)</f>
        <v>12</v>
      </c>
      <c r="B1513" s="3">
        <f>LEN(Data!N1514)</f>
        <v>22</v>
      </c>
      <c r="C1513" s="3">
        <f>LEN(Data!N1513)-SEARCH("/",Data!N1513)</f>
        <v>10</v>
      </c>
    </row>
    <row r="1514" spans="1:3" x14ac:dyDescent="0.35">
      <c r="A1514" s="3">
        <f>SEARCH("/",Data!N1515)</f>
        <v>12</v>
      </c>
      <c r="B1514" s="3">
        <f>LEN(Data!N1515)</f>
        <v>22</v>
      </c>
      <c r="C1514" s="3">
        <f>LEN(Data!N1514)-SEARCH("/",Data!N1514)</f>
        <v>10</v>
      </c>
    </row>
    <row r="1515" spans="1:3" x14ac:dyDescent="0.35">
      <c r="A1515" s="3">
        <f>SEARCH("/",Data!N1516)</f>
        <v>12</v>
      </c>
      <c r="B1515" s="3">
        <f>LEN(Data!N1516)</f>
        <v>22</v>
      </c>
      <c r="C1515" s="3">
        <f>LEN(Data!N1515)-SEARCH("/",Data!N1515)</f>
        <v>10</v>
      </c>
    </row>
    <row r="1516" spans="1:3" x14ac:dyDescent="0.35">
      <c r="A1516" s="3">
        <f>SEARCH("/",Data!N1517)</f>
        <v>12</v>
      </c>
      <c r="B1516" s="3">
        <f>LEN(Data!N1517)</f>
        <v>22</v>
      </c>
      <c r="C1516" s="3">
        <f>LEN(Data!N1516)-SEARCH("/",Data!N1516)</f>
        <v>10</v>
      </c>
    </row>
    <row r="1517" spans="1:3" x14ac:dyDescent="0.35">
      <c r="A1517" s="3">
        <f>SEARCH("/",Data!N1518)</f>
        <v>12</v>
      </c>
      <c r="B1517" s="3">
        <f>LEN(Data!N1518)</f>
        <v>22</v>
      </c>
      <c r="C1517" s="3">
        <f>LEN(Data!N1517)-SEARCH("/",Data!N1517)</f>
        <v>10</v>
      </c>
    </row>
    <row r="1518" spans="1:3" x14ac:dyDescent="0.35">
      <c r="A1518" s="3">
        <f>SEARCH("/",Data!N1519)</f>
        <v>12</v>
      </c>
      <c r="B1518" s="3">
        <f>LEN(Data!N1519)</f>
        <v>22</v>
      </c>
      <c r="C1518" s="3">
        <f>LEN(Data!N1518)-SEARCH("/",Data!N1518)</f>
        <v>10</v>
      </c>
    </row>
    <row r="1519" spans="1:3" x14ac:dyDescent="0.35">
      <c r="A1519" s="3">
        <f>SEARCH("/",Data!N1520)</f>
        <v>12</v>
      </c>
      <c r="B1519" s="3">
        <f>LEN(Data!N1520)</f>
        <v>22</v>
      </c>
      <c r="C1519" s="3">
        <f>LEN(Data!N1519)-SEARCH("/",Data!N1519)</f>
        <v>10</v>
      </c>
    </row>
    <row r="1520" spans="1:3" x14ac:dyDescent="0.35">
      <c r="A1520" s="3">
        <f>SEARCH("/",Data!N1521)</f>
        <v>12</v>
      </c>
      <c r="B1520" s="3">
        <f>LEN(Data!N1521)</f>
        <v>22</v>
      </c>
      <c r="C1520" s="3">
        <f>LEN(Data!N1520)-SEARCH("/",Data!N1520)</f>
        <v>10</v>
      </c>
    </row>
    <row r="1521" spans="1:3" x14ac:dyDescent="0.35">
      <c r="A1521" s="3">
        <f>SEARCH("/",Data!N1522)</f>
        <v>12</v>
      </c>
      <c r="B1521" s="3">
        <f>LEN(Data!N1522)</f>
        <v>22</v>
      </c>
      <c r="C1521" s="3">
        <f>LEN(Data!N1521)-SEARCH("/",Data!N1521)</f>
        <v>10</v>
      </c>
    </row>
    <row r="1522" spans="1:3" x14ac:dyDescent="0.35">
      <c r="A1522" s="3">
        <f>SEARCH("/",Data!N1523)</f>
        <v>12</v>
      </c>
      <c r="B1522" s="3">
        <f>LEN(Data!N1523)</f>
        <v>22</v>
      </c>
      <c r="C1522" s="3">
        <f>LEN(Data!N1522)-SEARCH("/",Data!N1522)</f>
        <v>10</v>
      </c>
    </row>
    <row r="1523" spans="1:3" x14ac:dyDescent="0.35">
      <c r="A1523" s="3">
        <f>SEARCH("/",Data!N1524)</f>
        <v>12</v>
      </c>
      <c r="B1523" s="3">
        <f>LEN(Data!N1524)</f>
        <v>22</v>
      </c>
      <c r="C1523" s="3">
        <f>LEN(Data!N1523)-SEARCH("/",Data!N1523)</f>
        <v>10</v>
      </c>
    </row>
    <row r="1524" spans="1:3" x14ac:dyDescent="0.35">
      <c r="A1524" s="3">
        <f>SEARCH("/",Data!N1525)</f>
        <v>12</v>
      </c>
      <c r="B1524" s="3">
        <f>LEN(Data!N1525)</f>
        <v>22</v>
      </c>
      <c r="C1524" s="3">
        <f>LEN(Data!N1524)-SEARCH("/",Data!N1524)</f>
        <v>10</v>
      </c>
    </row>
    <row r="1525" spans="1:3" x14ac:dyDescent="0.35">
      <c r="A1525" s="3">
        <f>SEARCH("/",Data!N1526)</f>
        <v>12</v>
      </c>
      <c r="B1525" s="3">
        <f>LEN(Data!N1526)</f>
        <v>22</v>
      </c>
      <c r="C1525" s="3">
        <f>LEN(Data!N1525)-SEARCH("/",Data!N1525)</f>
        <v>10</v>
      </c>
    </row>
    <row r="1526" spans="1:3" x14ac:dyDescent="0.35">
      <c r="A1526" s="3">
        <f>SEARCH("/",Data!N1527)</f>
        <v>12</v>
      </c>
      <c r="B1526" s="3">
        <f>LEN(Data!N1527)</f>
        <v>22</v>
      </c>
      <c r="C1526" s="3">
        <f>LEN(Data!N1526)-SEARCH("/",Data!N1526)</f>
        <v>10</v>
      </c>
    </row>
    <row r="1527" spans="1:3" x14ac:dyDescent="0.35">
      <c r="A1527" s="3">
        <f>SEARCH("/",Data!N1528)</f>
        <v>12</v>
      </c>
      <c r="B1527" s="3">
        <f>LEN(Data!N1528)</f>
        <v>22</v>
      </c>
      <c r="C1527" s="3">
        <f>LEN(Data!N1527)-SEARCH("/",Data!N1527)</f>
        <v>10</v>
      </c>
    </row>
    <row r="1528" spans="1:3" x14ac:dyDescent="0.35">
      <c r="A1528" s="3">
        <f>SEARCH("/",Data!N1529)</f>
        <v>12</v>
      </c>
      <c r="B1528" s="3">
        <f>LEN(Data!N1529)</f>
        <v>22</v>
      </c>
      <c r="C1528" s="3">
        <f>LEN(Data!N1528)-SEARCH("/",Data!N1528)</f>
        <v>10</v>
      </c>
    </row>
    <row r="1529" spans="1:3" x14ac:dyDescent="0.35">
      <c r="A1529" s="3">
        <f>SEARCH("/",Data!N1530)</f>
        <v>12</v>
      </c>
      <c r="B1529" s="3">
        <f>LEN(Data!N1530)</f>
        <v>22</v>
      </c>
      <c r="C1529" s="3">
        <f>LEN(Data!N1529)-SEARCH("/",Data!N1529)</f>
        <v>10</v>
      </c>
    </row>
    <row r="1530" spans="1:3" x14ac:dyDescent="0.35">
      <c r="A1530" s="3">
        <f>SEARCH("/",Data!N1531)</f>
        <v>12</v>
      </c>
      <c r="B1530" s="3">
        <f>LEN(Data!N1531)</f>
        <v>22</v>
      </c>
      <c r="C1530" s="3">
        <f>LEN(Data!N1530)-SEARCH("/",Data!N1530)</f>
        <v>10</v>
      </c>
    </row>
    <row r="1531" spans="1:3" x14ac:dyDescent="0.35">
      <c r="A1531" s="3">
        <f>SEARCH("/",Data!N1532)</f>
        <v>12</v>
      </c>
      <c r="B1531" s="3">
        <f>LEN(Data!N1532)</f>
        <v>22</v>
      </c>
      <c r="C1531" s="3">
        <f>LEN(Data!N1531)-SEARCH("/",Data!N1531)</f>
        <v>10</v>
      </c>
    </row>
    <row r="1532" spans="1:3" x14ac:dyDescent="0.35">
      <c r="A1532" s="3">
        <f>SEARCH("/",Data!N1533)</f>
        <v>12</v>
      </c>
      <c r="B1532" s="3">
        <f>LEN(Data!N1533)</f>
        <v>22</v>
      </c>
      <c r="C1532" s="3">
        <f>LEN(Data!N1532)-SEARCH("/",Data!N1532)</f>
        <v>10</v>
      </c>
    </row>
    <row r="1533" spans="1:3" x14ac:dyDescent="0.35">
      <c r="A1533" s="3">
        <f>SEARCH("/",Data!N1534)</f>
        <v>12</v>
      </c>
      <c r="B1533" s="3">
        <f>LEN(Data!N1534)</f>
        <v>22</v>
      </c>
      <c r="C1533" s="3">
        <f>LEN(Data!N1533)-SEARCH("/",Data!N1533)</f>
        <v>10</v>
      </c>
    </row>
    <row r="1534" spans="1:3" x14ac:dyDescent="0.35">
      <c r="A1534" s="3">
        <f>SEARCH("/",Data!N1535)</f>
        <v>12</v>
      </c>
      <c r="B1534" s="3">
        <f>LEN(Data!N1535)</f>
        <v>22</v>
      </c>
      <c r="C1534" s="3">
        <f>LEN(Data!N1534)-SEARCH("/",Data!N1534)</f>
        <v>10</v>
      </c>
    </row>
    <row r="1535" spans="1:3" x14ac:dyDescent="0.35">
      <c r="A1535" s="3">
        <f>SEARCH("/",Data!N1536)</f>
        <v>12</v>
      </c>
      <c r="B1535" s="3">
        <f>LEN(Data!N1536)</f>
        <v>22</v>
      </c>
      <c r="C1535" s="3">
        <f>LEN(Data!N1535)-SEARCH("/",Data!N1535)</f>
        <v>10</v>
      </c>
    </row>
    <row r="1536" spans="1:3" x14ac:dyDescent="0.35">
      <c r="A1536" s="3">
        <f>SEARCH("/",Data!N1537)</f>
        <v>12</v>
      </c>
      <c r="B1536" s="3">
        <f>LEN(Data!N1537)</f>
        <v>22</v>
      </c>
      <c r="C1536" s="3">
        <f>LEN(Data!N1536)-SEARCH("/",Data!N1536)</f>
        <v>10</v>
      </c>
    </row>
    <row r="1537" spans="1:3" x14ac:dyDescent="0.35">
      <c r="A1537" s="3">
        <f>SEARCH("/",Data!N1538)</f>
        <v>12</v>
      </c>
      <c r="B1537" s="3">
        <f>LEN(Data!N1538)</f>
        <v>22</v>
      </c>
      <c r="C1537" s="3">
        <f>LEN(Data!N1537)-SEARCH("/",Data!N1537)</f>
        <v>10</v>
      </c>
    </row>
    <row r="1538" spans="1:3" x14ac:dyDescent="0.35">
      <c r="A1538" s="3">
        <f>SEARCH("/",Data!N1539)</f>
        <v>12</v>
      </c>
      <c r="B1538" s="3">
        <f>LEN(Data!N1539)</f>
        <v>22</v>
      </c>
      <c r="C1538" s="3">
        <f>LEN(Data!N1538)-SEARCH("/",Data!N1538)</f>
        <v>10</v>
      </c>
    </row>
    <row r="1539" spans="1:3" x14ac:dyDescent="0.35">
      <c r="A1539" s="3">
        <f>SEARCH("/",Data!N1540)</f>
        <v>12</v>
      </c>
      <c r="B1539" s="3">
        <f>LEN(Data!N1540)</f>
        <v>22</v>
      </c>
      <c r="C1539" s="3">
        <f>LEN(Data!N1539)-SEARCH("/",Data!N1539)</f>
        <v>10</v>
      </c>
    </row>
    <row r="1540" spans="1:3" x14ac:dyDescent="0.35">
      <c r="A1540" s="3">
        <f>SEARCH("/",Data!N1541)</f>
        <v>12</v>
      </c>
      <c r="B1540" s="3">
        <f>LEN(Data!N1541)</f>
        <v>22</v>
      </c>
      <c r="C1540" s="3">
        <f>LEN(Data!N1540)-SEARCH("/",Data!N1540)</f>
        <v>10</v>
      </c>
    </row>
    <row r="1541" spans="1:3" x14ac:dyDescent="0.35">
      <c r="A1541" s="3">
        <f>SEARCH("/",Data!N1542)</f>
        <v>12</v>
      </c>
      <c r="B1541" s="3">
        <f>LEN(Data!N1542)</f>
        <v>22</v>
      </c>
      <c r="C1541" s="3">
        <f>LEN(Data!N1541)-SEARCH("/",Data!N1541)</f>
        <v>10</v>
      </c>
    </row>
    <row r="1542" spans="1:3" x14ac:dyDescent="0.35">
      <c r="A1542" s="3">
        <f>SEARCH("/",Data!N1543)</f>
        <v>12</v>
      </c>
      <c r="B1542" s="3">
        <f>LEN(Data!N1543)</f>
        <v>18</v>
      </c>
      <c r="C1542" s="3">
        <f>LEN(Data!N1542)-SEARCH("/",Data!N1542)</f>
        <v>10</v>
      </c>
    </row>
    <row r="1543" spans="1:3" x14ac:dyDescent="0.35">
      <c r="A1543" s="3">
        <f>SEARCH("/",Data!N1544)</f>
        <v>12</v>
      </c>
      <c r="B1543" s="3">
        <f>LEN(Data!N1544)</f>
        <v>18</v>
      </c>
      <c r="C1543" s="3">
        <f>LEN(Data!N1543)-SEARCH("/",Data!N1543)</f>
        <v>6</v>
      </c>
    </row>
    <row r="1544" spans="1:3" x14ac:dyDescent="0.35">
      <c r="A1544" s="3">
        <f>SEARCH("/",Data!N1545)</f>
        <v>12</v>
      </c>
      <c r="B1544" s="3">
        <f>LEN(Data!N1545)</f>
        <v>18</v>
      </c>
      <c r="C1544" s="3">
        <f>LEN(Data!N1544)-SEARCH("/",Data!N1544)</f>
        <v>6</v>
      </c>
    </row>
    <row r="1545" spans="1:3" x14ac:dyDescent="0.35">
      <c r="A1545" s="3">
        <f>SEARCH("/",Data!N1546)</f>
        <v>12</v>
      </c>
      <c r="B1545" s="3">
        <f>LEN(Data!N1546)</f>
        <v>18</v>
      </c>
      <c r="C1545" s="3">
        <f>LEN(Data!N1545)-SEARCH("/",Data!N1545)</f>
        <v>6</v>
      </c>
    </row>
    <row r="1546" spans="1:3" x14ac:dyDescent="0.35">
      <c r="A1546" s="3">
        <f>SEARCH("/",Data!N1547)</f>
        <v>12</v>
      </c>
      <c r="B1546" s="3">
        <f>LEN(Data!N1547)</f>
        <v>18</v>
      </c>
      <c r="C1546" s="3">
        <f>LEN(Data!N1546)-SEARCH("/",Data!N1546)</f>
        <v>6</v>
      </c>
    </row>
    <row r="1547" spans="1:3" x14ac:dyDescent="0.35">
      <c r="A1547" s="3">
        <f>SEARCH("/",Data!N1548)</f>
        <v>12</v>
      </c>
      <c r="B1547" s="3">
        <f>LEN(Data!N1548)</f>
        <v>18</v>
      </c>
      <c r="C1547" s="3">
        <f>LEN(Data!N1547)-SEARCH("/",Data!N1547)</f>
        <v>6</v>
      </c>
    </row>
    <row r="1548" spans="1:3" x14ac:dyDescent="0.35">
      <c r="A1548" s="3">
        <f>SEARCH("/",Data!N1549)</f>
        <v>12</v>
      </c>
      <c r="B1548" s="3">
        <f>LEN(Data!N1549)</f>
        <v>18</v>
      </c>
      <c r="C1548" s="3">
        <f>LEN(Data!N1548)-SEARCH("/",Data!N1548)</f>
        <v>6</v>
      </c>
    </row>
    <row r="1549" spans="1:3" x14ac:dyDescent="0.35">
      <c r="A1549" s="3">
        <f>SEARCH("/",Data!N1550)</f>
        <v>12</v>
      </c>
      <c r="B1549" s="3">
        <f>LEN(Data!N1550)</f>
        <v>18</v>
      </c>
      <c r="C1549" s="3">
        <f>LEN(Data!N1549)-SEARCH("/",Data!N1549)</f>
        <v>6</v>
      </c>
    </row>
    <row r="1550" spans="1:3" x14ac:dyDescent="0.35">
      <c r="A1550" s="3">
        <f>SEARCH("/",Data!N1551)</f>
        <v>12</v>
      </c>
      <c r="B1550" s="3">
        <f>LEN(Data!N1551)</f>
        <v>18</v>
      </c>
      <c r="C1550" s="3">
        <f>LEN(Data!N1550)-SEARCH("/",Data!N1550)</f>
        <v>6</v>
      </c>
    </row>
    <row r="1551" spans="1:3" x14ac:dyDescent="0.35">
      <c r="A1551" s="3">
        <f>SEARCH("/",Data!N1552)</f>
        <v>12</v>
      </c>
      <c r="B1551" s="3">
        <f>LEN(Data!N1552)</f>
        <v>18</v>
      </c>
      <c r="C1551" s="3">
        <f>LEN(Data!N1551)-SEARCH("/",Data!N1551)</f>
        <v>6</v>
      </c>
    </row>
    <row r="1552" spans="1:3" x14ac:dyDescent="0.35">
      <c r="A1552" s="3">
        <f>SEARCH("/",Data!N1553)</f>
        <v>12</v>
      </c>
      <c r="B1552" s="3">
        <f>LEN(Data!N1553)</f>
        <v>18</v>
      </c>
      <c r="C1552" s="3">
        <f>LEN(Data!N1552)-SEARCH("/",Data!N1552)</f>
        <v>6</v>
      </c>
    </row>
    <row r="1553" spans="1:3" x14ac:dyDescent="0.35">
      <c r="A1553" s="3">
        <f>SEARCH("/",Data!N1554)</f>
        <v>12</v>
      </c>
      <c r="B1553" s="3">
        <f>LEN(Data!N1554)</f>
        <v>18</v>
      </c>
      <c r="C1553" s="3">
        <f>LEN(Data!N1553)-SEARCH("/",Data!N1553)</f>
        <v>6</v>
      </c>
    </row>
    <row r="1554" spans="1:3" x14ac:dyDescent="0.35">
      <c r="A1554" s="3">
        <f>SEARCH("/",Data!N1555)</f>
        <v>12</v>
      </c>
      <c r="B1554" s="3">
        <f>LEN(Data!N1555)</f>
        <v>18</v>
      </c>
      <c r="C1554" s="3">
        <f>LEN(Data!N1554)-SEARCH("/",Data!N1554)</f>
        <v>6</v>
      </c>
    </row>
    <row r="1555" spans="1:3" x14ac:dyDescent="0.35">
      <c r="A1555" s="3">
        <f>SEARCH("/",Data!N1556)</f>
        <v>12</v>
      </c>
      <c r="B1555" s="3">
        <f>LEN(Data!N1556)</f>
        <v>18</v>
      </c>
      <c r="C1555" s="3">
        <f>LEN(Data!N1555)-SEARCH("/",Data!N1555)</f>
        <v>6</v>
      </c>
    </row>
    <row r="1556" spans="1:3" x14ac:dyDescent="0.35">
      <c r="A1556" s="3">
        <f>SEARCH("/",Data!N1557)</f>
        <v>12</v>
      </c>
      <c r="B1556" s="3">
        <f>LEN(Data!N1557)</f>
        <v>18</v>
      </c>
      <c r="C1556" s="3">
        <f>LEN(Data!N1556)-SEARCH("/",Data!N1556)</f>
        <v>6</v>
      </c>
    </row>
    <row r="1557" spans="1:3" x14ac:dyDescent="0.35">
      <c r="A1557" s="3">
        <f>SEARCH("/",Data!N1558)</f>
        <v>12</v>
      </c>
      <c r="B1557" s="3">
        <f>LEN(Data!N1558)</f>
        <v>18</v>
      </c>
      <c r="C1557" s="3">
        <f>LEN(Data!N1557)-SEARCH("/",Data!N1557)</f>
        <v>6</v>
      </c>
    </row>
    <row r="1558" spans="1:3" x14ac:dyDescent="0.35">
      <c r="A1558" s="3">
        <f>SEARCH("/",Data!N1559)</f>
        <v>12</v>
      </c>
      <c r="B1558" s="3">
        <f>LEN(Data!N1559)</f>
        <v>18</v>
      </c>
      <c r="C1558" s="3">
        <f>LEN(Data!N1558)-SEARCH("/",Data!N1558)</f>
        <v>6</v>
      </c>
    </row>
    <row r="1559" spans="1:3" x14ac:dyDescent="0.35">
      <c r="A1559" s="3">
        <f>SEARCH("/",Data!N1560)</f>
        <v>12</v>
      </c>
      <c r="B1559" s="3">
        <f>LEN(Data!N1560)</f>
        <v>18</v>
      </c>
      <c r="C1559" s="3">
        <f>LEN(Data!N1559)-SEARCH("/",Data!N1559)</f>
        <v>6</v>
      </c>
    </row>
    <row r="1560" spans="1:3" x14ac:dyDescent="0.35">
      <c r="A1560" s="3">
        <f>SEARCH("/",Data!N1561)</f>
        <v>12</v>
      </c>
      <c r="B1560" s="3">
        <f>LEN(Data!N1561)</f>
        <v>18</v>
      </c>
      <c r="C1560" s="3">
        <f>LEN(Data!N1560)-SEARCH("/",Data!N1560)</f>
        <v>6</v>
      </c>
    </row>
    <row r="1561" spans="1:3" x14ac:dyDescent="0.35">
      <c r="A1561" s="3">
        <f>SEARCH("/",Data!N1562)</f>
        <v>12</v>
      </c>
      <c r="B1561" s="3">
        <f>LEN(Data!N1562)</f>
        <v>18</v>
      </c>
      <c r="C1561" s="3">
        <f>LEN(Data!N1561)-SEARCH("/",Data!N1561)</f>
        <v>6</v>
      </c>
    </row>
    <row r="1562" spans="1:3" x14ac:dyDescent="0.35">
      <c r="A1562" s="3">
        <f>SEARCH("/",Data!N1563)</f>
        <v>11</v>
      </c>
      <c r="B1562" s="3">
        <f>LEN(Data!N1563)</f>
        <v>20</v>
      </c>
      <c r="C1562" s="3">
        <f>LEN(Data!N1562)-SEARCH("/",Data!N1562)</f>
        <v>6</v>
      </c>
    </row>
    <row r="1563" spans="1:3" x14ac:dyDescent="0.35">
      <c r="A1563" s="3">
        <f>SEARCH("/",Data!N1564)</f>
        <v>11</v>
      </c>
      <c r="B1563" s="3">
        <f>LEN(Data!N1564)</f>
        <v>20</v>
      </c>
      <c r="C1563" s="3">
        <f>LEN(Data!N1563)-SEARCH("/",Data!N1563)</f>
        <v>9</v>
      </c>
    </row>
    <row r="1564" spans="1:3" x14ac:dyDescent="0.35">
      <c r="A1564" s="3">
        <f>SEARCH("/",Data!N1565)</f>
        <v>11</v>
      </c>
      <c r="B1564" s="3">
        <f>LEN(Data!N1565)</f>
        <v>20</v>
      </c>
      <c r="C1564" s="3">
        <f>LEN(Data!N1564)-SEARCH("/",Data!N1564)</f>
        <v>9</v>
      </c>
    </row>
    <row r="1565" spans="1:3" x14ac:dyDescent="0.35">
      <c r="A1565" s="3">
        <f>SEARCH("/",Data!N1566)</f>
        <v>11</v>
      </c>
      <c r="B1565" s="3">
        <f>LEN(Data!N1566)</f>
        <v>20</v>
      </c>
      <c r="C1565" s="3">
        <f>LEN(Data!N1565)-SEARCH("/",Data!N1565)</f>
        <v>9</v>
      </c>
    </row>
    <row r="1566" spans="1:3" x14ac:dyDescent="0.35">
      <c r="A1566" s="3">
        <f>SEARCH("/",Data!N1567)</f>
        <v>11</v>
      </c>
      <c r="B1566" s="3">
        <f>LEN(Data!N1567)</f>
        <v>20</v>
      </c>
      <c r="C1566" s="3">
        <f>LEN(Data!N1566)-SEARCH("/",Data!N1566)</f>
        <v>9</v>
      </c>
    </row>
    <row r="1567" spans="1:3" x14ac:dyDescent="0.35">
      <c r="A1567" s="3">
        <f>SEARCH("/",Data!N1568)</f>
        <v>11</v>
      </c>
      <c r="B1567" s="3">
        <f>LEN(Data!N1568)</f>
        <v>20</v>
      </c>
      <c r="C1567" s="3">
        <f>LEN(Data!N1567)-SEARCH("/",Data!N1567)</f>
        <v>9</v>
      </c>
    </row>
    <row r="1568" spans="1:3" x14ac:dyDescent="0.35">
      <c r="A1568" s="3">
        <f>SEARCH("/",Data!N1569)</f>
        <v>11</v>
      </c>
      <c r="B1568" s="3">
        <f>LEN(Data!N1569)</f>
        <v>20</v>
      </c>
      <c r="C1568" s="3">
        <f>LEN(Data!N1568)-SEARCH("/",Data!N1568)</f>
        <v>9</v>
      </c>
    </row>
    <row r="1569" spans="1:3" x14ac:dyDescent="0.35">
      <c r="A1569" s="3">
        <f>SEARCH("/",Data!N1570)</f>
        <v>11</v>
      </c>
      <c r="B1569" s="3">
        <f>LEN(Data!N1570)</f>
        <v>20</v>
      </c>
      <c r="C1569" s="3">
        <f>LEN(Data!N1569)-SEARCH("/",Data!N1569)</f>
        <v>9</v>
      </c>
    </row>
    <row r="1570" spans="1:3" x14ac:dyDescent="0.35">
      <c r="A1570" s="3">
        <f>SEARCH("/",Data!N1571)</f>
        <v>11</v>
      </c>
      <c r="B1570" s="3">
        <f>LEN(Data!N1571)</f>
        <v>20</v>
      </c>
      <c r="C1570" s="3">
        <f>LEN(Data!N1570)-SEARCH("/",Data!N1570)</f>
        <v>9</v>
      </c>
    </row>
    <row r="1571" spans="1:3" x14ac:dyDescent="0.35">
      <c r="A1571" s="3">
        <f>SEARCH("/",Data!N1572)</f>
        <v>11</v>
      </c>
      <c r="B1571" s="3">
        <f>LEN(Data!N1572)</f>
        <v>20</v>
      </c>
      <c r="C1571" s="3">
        <f>LEN(Data!N1571)-SEARCH("/",Data!N1571)</f>
        <v>9</v>
      </c>
    </row>
    <row r="1572" spans="1:3" x14ac:dyDescent="0.35">
      <c r="A1572" s="3">
        <f>SEARCH("/",Data!N1573)</f>
        <v>11</v>
      </c>
      <c r="B1572" s="3">
        <f>LEN(Data!N1573)</f>
        <v>20</v>
      </c>
      <c r="C1572" s="3">
        <f>LEN(Data!N1572)-SEARCH("/",Data!N1572)</f>
        <v>9</v>
      </c>
    </row>
    <row r="1573" spans="1:3" x14ac:dyDescent="0.35">
      <c r="A1573" s="3">
        <f>SEARCH("/",Data!N1574)</f>
        <v>11</v>
      </c>
      <c r="B1573" s="3">
        <f>LEN(Data!N1574)</f>
        <v>20</v>
      </c>
      <c r="C1573" s="3">
        <f>LEN(Data!N1573)-SEARCH("/",Data!N1573)</f>
        <v>9</v>
      </c>
    </row>
    <row r="1574" spans="1:3" x14ac:dyDescent="0.35">
      <c r="A1574" s="3">
        <f>SEARCH("/",Data!N1575)</f>
        <v>11</v>
      </c>
      <c r="B1574" s="3">
        <f>LEN(Data!N1575)</f>
        <v>20</v>
      </c>
      <c r="C1574" s="3">
        <f>LEN(Data!N1574)-SEARCH("/",Data!N1574)</f>
        <v>9</v>
      </c>
    </row>
    <row r="1575" spans="1:3" x14ac:dyDescent="0.35">
      <c r="A1575" s="3">
        <f>SEARCH("/",Data!N1576)</f>
        <v>11</v>
      </c>
      <c r="B1575" s="3">
        <f>LEN(Data!N1576)</f>
        <v>20</v>
      </c>
      <c r="C1575" s="3">
        <f>LEN(Data!N1575)-SEARCH("/",Data!N1575)</f>
        <v>9</v>
      </c>
    </row>
    <row r="1576" spans="1:3" x14ac:dyDescent="0.35">
      <c r="A1576" s="3">
        <f>SEARCH("/",Data!N1577)</f>
        <v>11</v>
      </c>
      <c r="B1576" s="3">
        <f>LEN(Data!N1577)</f>
        <v>20</v>
      </c>
      <c r="C1576" s="3">
        <f>LEN(Data!N1576)-SEARCH("/",Data!N1576)</f>
        <v>9</v>
      </c>
    </row>
    <row r="1577" spans="1:3" x14ac:dyDescent="0.35">
      <c r="A1577" s="3">
        <f>SEARCH("/",Data!N1578)</f>
        <v>11</v>
      </c>
      <c r="B1577" s="3">
        <f>LEN(Data!N1578)</f>
        <v>20</v>
      </c>
      <c r="C1577" s="3">
        <f>LEN(Data!N1577)-SEARCH("/",Data!N1577)</f>
        <v>9</v>
      </c>
    </row>
    <row r="1578" spans="1:3" x14ac:dyDescent="0.35">
      <c r="A1578" s="3">
        <f>SEARCH("/",Data!N1579)</f>
        <v>11</v>
      </c>
      <c r="B1578" s="3">
        <f>LEN(Data!N1579)</f>
        <v>20</v>
      </c>
      <c r="C1578" s="3">
        <f>LEN(Data!N1578)-SEARCH("/",Data!N1578)</f>
        <v>9</v>
      </c>
    </row>
    <row r="1579" spans="1:3" x14ac:dyDescent="0.35">
      <c r="A1579" s="3">
        <f>SEARCH("/",Data!N1580)</f>
        <v>11</v>
      </c>
      <c r="B1579" s="3">
        <f>LEN(Data!N1580)</f>
        <v>20</v>
      </c>
      <c r="C1579" s="3">
        <f>LEN(Data!N1579)-SEARCH("/",Data!N1579)</f>
        <v>9</v>
      </c>
    </row>
    <row r="1580" spans="1:3" x14ac:dyDescent="0.35">
      <c r="A1580" s="3">
        <f>SEARCH("/",Data!N1581)</f>
        <v>11</v>
      </c>
      <c r="B1580" s="3">
        <f>LEN(Data!N1581)</f>
        <v>20</v>
      </c>
      <c r="C1580" s="3">
        <f>LEN(Data!N1580)-SEARCH("/",Data!N1580)</f>
        <v>9</v>
      </c>
    </row>
    <row r="1581" spans="1:3" x14ac:dyDescent="0.35">
      <c r="A1581" s="3">
        <f>SEARCH("/",Data!N1582)</f>
        <v>11</v>
      </c>
      <c r="B1581" s="3">
        <f>LEN(Data!N1582)</f>
        <v>20</v>
      </c>
      <c r="C1581" s="3">
        <f>LEN(Data!N1581)-SEARCH("/",Data!N1581)</f>
        <v>9</v>
      </c>
    </row>
    <row r="1582" spans="1:3" x14ac:dyDescent="0.35">
      <c r="A1582" s="3">
        <f>SEARCH("/",Data!N1583)</f>
        <v>12</v>
      </c>
      <c r="B1582" s="3">
        <f>LEN(Data!N1583)</f>
        <v>18</v>
      </c>
      <c r="C1582" s="3">
        <f>LEN(Data!N1582)-SEARCH("/",Data!N1582)</f>
        <v>9</v>
      </c>
    </row>
    <row r="1583" spans="1:3" x14ac:dyDescent="0.35">
      <c r="A1583" s="3">
        <f>SEARCH("/",Data!N1584)</f>
        <v>12</v>
      </c>
      <c r="B1583" s="3">
        <f>LEN(Data!N1584)</f>
        <v>18</v>
      </c>
      <c r="C1583" s="3">
        <f>LEN(Data!N1583)-SEARCH("/",Data!N1583)</f>
        <v>6</v>
      </c>
    </row>
    <row r="1584" spans="1:3" x14ac:dyDescent="0.35">
      <c r="A1584" s="3">
        <f>SEARCH("/",Data!N1585)</f>
        <v>12</v>
      </c>
      <c r="B1584" s="3">
        <f>LEN(Data!N1585)</f>
        <v>18</v>
      </c>
      <c r="C1584" s="3">
        <f>LEN(Data!N1584)-SEARCH("/",Data!N1584)</f>
        <v>6</v>
      </c>
    </row>
    <row r="1585" spans="1:3" x14ac:dyDescent="0.35">
      <c r="A1585" s="3">
        <f>SEARCH("/",Data!N1586)</f>
        <v>12</v>
      </c>
      <c r="B1585" s="3">
        <f>LEN(Data!N1586)</f>
        <v>18</v>
      </c>
      <c r="C1585" s="3">
        <f>LEN(Data!N1585)-SEARCH("/",Data!N1585)</f>
        <v>6</v>
      </c>
    </row>
    <row r="1586" spans="1:3" x14ac:dyDescent="0.35">
      <c r="A1586" s="3">
        <f>SEARCH("/",Data!N1587)</f>
        <v>12</v>
      </c>
      <c r="B1586" s="3">
        <f>LEN(Data!N1587)</f>
        <v>18</v>
      </c>
      <c r="C1586" s="3">
        <f>LEN(Data!N1586)-SEARCH("/",Data!N1586)</f>
        <v>6</v>
      </c>
    </row>
    <row r="1587" spans="1:3" x14ac:dyDescent="0.35">
      <c r="A1587" s="3">
        <f>SEARCH("/",Data!N1588)</f>
        <v>12</v>
      </c>
      <c r="B1587" s="3">
        <f>LEN(Data!N1588)</f>
        <v>18</v>
      </c>
      <c r="C1587" s="3">
        <f>LEN(Data!N1587)-SEARCH("/",Data!N1587)</f>
        <v>6</v>
      </c>
    </row>
    <row r="1588" spans="1:3" x14ac:dyDescent="0.35">
      <c r="A1588" s="3">
        <f>SEARCH("/",Data!N1589)</f>
        <v>12</v>
      </c>
      <c r="B1588" s="3">
        <f>LEN(Data!N1589)</f>
        <v>18</v>
      </c>
      <c r="C1588" s="3">
        <f>LEN(Data!N1588)-SEARCH("/",Data!N1588)</f>
        <v>6</v>
      </c>
    </row>
    <row r="1589" spans="1:3" x14ac:dyDescent="0.35">
      <c r="A1589" s="3">
        <f>SEARCH("/",Data!N1590)</f>
        <v>12</v>
      </c>
      <c r="B1589" s="3">
        <f>LEN(Data!N1590)</f>
        <v>18</v>
      </c>
      <c r="C1589" s="3">
        <f>LEN(Data!N1589)-SEARCH("/",Data!N1589)</f>
        <v>6</v>
      </c>
    </row>
    <row r="1590" spans="1:3" x14ac:dyDescent="0.35">
      <c r="A1590" s="3">
        <f>SEARCH("/",Data!N1591)</f>
        <v>12</v>
      </c>
      <c r="B1590" s="3">
        <f>LEN(Data!N1591)</f>
        <v>18</v>
      </c>
      <c r="C1590" s="3">
        <f>LEN(Data!N1590)-SEARCH("/",Data!N1590)</f>
        <v>6</v>
      </c>
    </row>
    <row r="1591" spans="1:3" x14ac:dyDescent="0.35">
      <c r="A1591" s="3">
        <f>SEARCH("/",Data!N1592)</f>
        <v>12</v>
      </c>
      <c r="B1591" s="3">
        <f>LEN(Data!N1592)</f>
        <v>18</v>
      </c>
      <c r="C1591" s="3">
        <f>LEN(Data!N1591)-SEARCH("/",Data!N1591)</f>
        <v>6</v>
      </c>
    </row>
    <row r="1592" spans="1:3" x14ac:dyDescent="0.35">
      <c r="A1592" s="3">
        <f>SEARCH("/",Data!N1593)</f>
        <v>12</v>
      </c>
      <c r="B1592" s="3">
        <f>LEN(Data!N1593)</f>
        <v>18</v>
      </c>
      <c r="C1592" s="3">
        <f>LEN(Data!N1592)-SEARCH("/",Data!N1592)</f>
        <v>6</v>
      </c>
    </row>
    <row r="1593" spans="1:3" x14ac:dyDescent="0.35">
      <c r="A1593" s="3">
        <f>SEARCH("/",Data!N1594)</f>
        <v>12</v>
      </c>
      <c r="B1593" s="3">
        <f>LEN(Data!N1594)</f>
        <v>18</v>
      </c>
      <c r="C1593" s="3">
        <f>LEN(Data!N1593)-SEARCH("/",Data!N1593)</f>
        <v>6</v>
      </c>
    </row>
    <row r="1594" spans="1:3" x14ac:dyDescent="0.35">
      <c r="A1594" s="3">
        <f>SEARCH("/",Data!N1595)</f>
        <v>12</v>
      </c>
      <c r="B1594" s="3">
        <f>LEN(Data!N1595)</f>
        <v>18</v>
      </c>
      <c r="C1594" s="3">
        <f>LEN(Data!N1594)-SEARCH("/",Data!N1594)</f>
        <v>6</v>
      </c>
    </row>
    <row r="1595" spans="1:3" x14ac:dyDescent="0.35">
      <c r="A1595" s="3">
        <f>SEARCH("/",Data!N1596)</f>
        <v>12</v>
      </c>
      <c r="B1595" s="3">
        <f>LEN(Data!N1596)</f>
        <v>18</v>
      </c>
      <c r="C1595" s="3">
        <f>LEN(Data!N1595)-SEARCH("/",Data!N1595)</f>
        <v>6</v>
      </c>
    </row>
    <row r="1596" spans="1:3" x14ac:dyDescent="0.35">
      <c r="A1596" s="3">
        <f>SEARCH("/",Data!N1597)</f>
        <v>12</v>
      </c>
      <c r="B1596" s="3">
        <f>LEN(Data!N1597)</f>
        <v>18</v>
      </c>
      <c r="C1596" s="3">
        <f>LEN(Data!N1596)-SEARCH("/",Data!N1596)</f>
        <v>6</v>
      </c>
    </row>
    <row r="1597" spans="1:3" x14ac:dyDescent="0.35">
      <c r="A1597" s="3">
        <f>SEARCH("/",Data!N1598)</f>
        <v>12</v>
      </c>
      <c r="B1597" s="3">
        <f>LEN(Data!N1598)</f>
        <v>18</v>
      </c>
      <c r="C1597" s="3">
        <f>LEN(Data!N1597)-SEARCH("/",Data!N1597)</f>
        <v>6</v>
      </c>
    </row>
    <row r="1598" spans="1:3" x14ac:dyDescent="0.35">
      <c r="A1598" s="3">
        <f>SEARCH("/",Data!N1599)</f>
        <v>12</v>
      </c>
      <c r="B1598" s="3">
        <f>LEN(Data!N1599)</f>
        <v>18</v>
      </c>
      <c r="C1598" s="3">
        <f>LEN(Data!N1598)-SEARCH("/",Data!N1598)</f>
        <v>6</v>
      </c>
    </row>
    <row r="1599" spans="1:3" x14ac:dyDescent="0.35">
      <c r="A1599" s="3">
        <f>SEARCH("/",Data!N1600)</f>
        <v>12</v>
      </c>
      <c r="B1599" s="3">
        <f>LEN(Data!N1600)</f>
        <v>18</v>
      </c>
      <c r="C1599" s="3">
        <f>LEN(Data!N1599)-SEARCH("/",Data!N1599)</f>
        <v>6</v>
      </c>
    </row>
    <row r="1600" spans="1:3" x14ac:dyDescent="0.35">
      <c r="A1600" s="3">
        <f>SEARCH("/",Data!N1601)</f>
        <v>12</v>
      </c>
      <c r="B1600" s="3">
        <f>LEN(Data!N1601)</f>
        <v>18</v>
      </c>
      <c r="C1600" s="3">
        <f>LEN(Data!N1600)-SEARCH("/",Data!N1600)</f>
        <v>6</v>
      </c>
    </row>
    <row r="1601" spans="1:3" x14ac:dyDescent="0.35">
      <c r="A1601" s="3">
        <f>SEARCH("/",Data!N1602)</f>
        <v>12</v>
      </c>
      <c r="B1601" s="3">
        <f>LEN(Data!N1602)</f>
        <v>18</v>
      </c>
      <c r="C1601" s="3">
        <f>LEN(Data!N1601)-SEARCH("/",Data!N1601)</f>
        <v>6</v>
      </c>
    </row>
    <row r="1602" spans="1:3" x14ac:dyDescent="0.35">
      <c r="A1602" s="3">
        <f>SEARCH("/",Data!N1603)</f>
        <v>6</v>
      </c>
      <c r="B1602" s="3">
        <f>LEN(Data!N1603)</f>
        <v>10</v>
      </c>
      <c r="C1602" s="3">
        <f>LEN(Data!N1602)-SEARCH("/",Data!N1602)</f>
        <v>6</v>
      </c>
    </row>
    <row r="1603" spans="1:3" x14ac:dyDescent="0.35">
      <c r="A1603" s="3">
        <f>SEARCH("/",Data!N1604)</f>
        <v>6</v>
      </c>
      <c r="B1603" s="3">
        <f>LEN(Data!N1604)</f>
        <v>10</v>
      </c>
      <c r="C1603" s="3">
        <f>LEN(Data!N1603)-SEARCH("/",Data!N1603)</f>
        <v>4</v>
      </c>
    </row>
    <row r="1604" spans="1:3" x14ac:dyDescent="0.35">
      <c r="A1604" s="3">
        <f>SEARCH("/",Data!N1605)</f>
        <v>6</v>
      </c>
      <c r="B1604" s="3">
        <f>LEN(Data!N1605)</f>
        <v>10</v>
      </c>
      <c r="C1604" s="3">
        <f>LEN(Data!N1604)-SEARCH("/",Data!N1604)</f>
        <v>4</v>
      </c>
    </row>
    <row r="1605" spans="1:3" x14ac:dyDescent="0.35">
      <c r="A1605" s="3">
        <f>SEARCH("/",Data!N1606)</f>
        <v>6</v>
      </c>
      <c r="B1605" s="3">
        <f>LEN(Data!N1606)</f>
        <v>10</v>
      </c>
      <c r="C1605" s="3">
        <f>LEN(Data!N1605)-SEARCH("/",Data!N1605)</f>
        <v>4</v>
      </c>
    </row>
    <row r="1606" spans="1:3" x14ac:dyDescent="0.35">
      <c r="A1606" s="3">
        <f>SEARCH("/",Data!N1607)</f>
        <v>6</v>
      </c>
      <c r="B1606" s="3">
        <f>LEN(Data!N1607)</f>
        <v>10</v>
      </c>
      <c r="C1606" s="3">
        <f>LEN(Data!N1606)-SEARCH("/",Data!N1606)</f>
        <v>4</v>
      </c>
    </row>
    <row r="1607" spans="1:3" x14ac:dyDescent="0.35">
      <c r="A1607" s="3">
        <f>SEARCH("/",Data!N1608)</f>
        <v>6</v>
      </c>
      <c r="B1607" s="3">
        <f>LEN(Data!N1608)</f>
        <v>10</v>
      </c>
      <c r="C1607" s="3">
        <f>LEN(Data!N1607)-SEARCH("/",Data!N1607)</f>
        <v>4</v>
      </c>
    </row>
    <row r="1608" spans="1:3" x14ac:dyDescent="0.35">
      <c r="A1608" s="3">
        <f>SEARCH("/",Data!N1609)</f>
        <v>6</v>
      </c>
      <c r="B1608" s="3">
        <f>LEN(Data!N1609)</f>
        <v>10</v>
      </c>
      <c r="C1608" s="3">
        <f>LEN(Data!N1608)-SEARCH("/",Data!N1608)</f>
        <v>4</v>
      </c>
    </row>
    <row r="1609" spans="1:3" x14ac:dyDescent="0.35">
      <c r="A1609" s="3">
        <f>SEARCH("/",Data!N1610)</f>
        <v>6</v>
      </c>
      <c r="B1609" s="3">
        <f>LEN(Data!N1610)</f>
        <v>10</v>
      </c>
      <c r="C1609" s="3">
        <f>LEN(Data!N1609)-SEARCH("/",Data!N1609)</f>
        <v>4</v>
      </c>
    </row>
    <row r="1610" spans="1:3" x14ac:dyDescent="0.35">
      <c r="A1610" s="3">
        <f>SEARCH("/",Data!N1611)</f>
        <v>6</v>
      </c>
      <c r="B1610" s="3">
        <f>LEN(Data!N1611)</f>
        <v>10</v>
      </c>
      <c r="C1610" s="3">
        <f>LEN(Data!N1610)-SEARCH("/",Data!N1610)</f>
        <v>4</v>
      </c>
    </row>
    <row r="1611" spans="1:3" x14ac:dyDescent="0.35">
      <c r="A1611" s="3">
        <f>SEARCH("/",Data!N1612)</f>
        <v>6</v>
      </c>
      <c r="B1611" s="3">
        <f>LEN(Data!N1612)</f>
        <v>10</v>
      </c>
      <c r="C1611" s="3">
        <f>LEN(Data!N1611)-SEARCH("/",Data!N1611)</f>
        <v>4</v>
      </c>
    </row>
    <row r="1612" spans="1:3" x14ac:dyDescent="0.35">
      <c r="A1612" s="3">
        <f>SEARCH("/",Data!N1613)</f>
        <v>6</v>
      </c>
      <c r="B1612" s="3">
        <f>LEN(Data!N1613)</f>
        <v>10</v>
      </c>
      <c r="C1612" s="3">
        <f>LEN(Data!N1612)-SEARCH("/",Data!N1612)</f>
        <v>4</v>
      </c>
    </row>
    <row r="1613" spans="1:3" x14ac:dyDescent="0.35">
      <c r="A1613" s="3">
        <f>SEARCH("/",Data!N1614)</f>
        <v>6</v>
      </c>
      <c r="B1613" s="3">
        <f>LEN(Data!N1614)</f>
        <v>10</v>
      </c>
      <c r="C1613" s="3">
        <f>LEN(Data!N1613)-SEARCH("/",Data!N1613)</f>
        <v>4</v>
      </c>
    </row>
    <row r="1614" spans="1:3" x14ac:dyDescent="0.35">
      <c r="A1614" s="3">
        <f>SEARCH("/",Data!N1615)</f>
        <v>6</v>
      </c>
      <c r="B1614" s="3">
        <f>LEN(Data!N1615)</f>
        <v>10</v>
      </c>
      <c r="C1614" s="3">
        <f>LEN(Data!N1614)-SEARCH("/",Data!N1614)</f>
        <v>4</v>
      </c>
    </row>
    <row r="1615" spans="1:3" x14ac:dyDescent="0.35">
      <c r="A1615" s="3">
        <f>SEARCH("/",Data!N1616)</f>
        <v>6</v>
      </c>
      <c r="B1615" s="3">
        <f>LEN(Data!N1616)</f>
        <v>10</v>
      </c>
      <c r="C1615" s="3">
        <f>LEN(Data!N1615)-SEARCH("/",Data!N1615)</f>
        <v>4</v>
      </c>
    </row>
    <row r="1616" spans="1:3" x14ac:dyDescent="0.35">
      <c r="A1616" s="3">
        <f>SEARCH("/",Data!N1617)</f>
        <v>6</v>
      </c>
      <c r="B1616" s="3">
        <f>LEN(Data!N1617)</f>
        <v>10</v>
      </c>
      <c r="C1616" s="3">
        <f>LEN(Data!N1616)-SEARCH("/",Data!N1616)</f>
        <v>4</v>
      </c>
    </row>
    <row r="1617" spans="1:3" x14ac:dyDescent="0.35">
      <c r="A1617" s="3">
        <f>SEARCH("/",Data!N1618)</f>
        <v>6</v>
      </c>
      <c r="B1617" s="3">
        <f>LEN(Data!N1618)</f>
        <v>10</v>
      </c>
      <c r="C1617" s="3">
        <f>LEN(Data!N1617)-SEARCH("/",Data!N1617)</f>
        <v>4</v>
      </c>
    </row>
    <row r="1618" spans="1:3" x14ac:dyDescent="0.35">
      <c r="A1618" s="3">
        <f>SEARCH("/",Data!N1619)</f>
        <v>6</v>
      </c>
      <c r="B1618" s="3">
        <f>LEN(Data!N1619)</f>
        <v>10</v>
      </c>
      <c r="C1618" s="3">
        <f>LEN(Data!N1618)-SEARCH("/",Data!N1618)</f>
        <v>4</v>
      </c>
    </row>
    <row r="1619" spans="1:3" x14ac:dyDescent="0.35">
      <c r="A1619" s="3">
        <f>SEARCH("/",Data!N1620)</f>
        <v>6</v>
      </c>
      <c r="B1619" s="3">
        <f>LEN(Data!N1620)</f>
        <v>10</v>
      </c>
      <c r="C1619" s="3">
        <f>LEN(Data!N1619)-SEARCH("/",Data!N1619)</f>
        <v>4</v>
      </c>
    </row>
    <row r="1620" spans="1:3" x14ac:dyDescent="0.35">
      <c r="A1620" s="3">
        <f>SEARCH("/",Data!N1621)</f>
        <v>6</v>
      </c>
      <c r="B1620" s="3">
        <f>LEN(Data!N1621)</f>
        <v>10</v>
      </c>
      <c r="C1620" s="3">
        <f>LEN(Data!N1620)-SEARCH("/",Data!N1620)</f>
        <v>4</v>
      </c>
    </row>
    <row r="1621" spans="1:3" x14ac:dyDescent="0.35">
      <c r="A1621" s="3">
        <f>SEARCH("/",Data!N1622)</f>
        <v>6</v>
      </c>
      <c r="B1621" s="3">
        <f>LEN(Data!N1622)</f>
        <v>10</v>
      </c>
      <c r="C1621" s="3">
        <f>LEN(Data!N1621)-SEARCH("/",Data!N1621)</f>
        <v>4</v>
      </c>
    </row>
    <row r="1622" spans="1:3" x14ac:dyDescent="0.35">
      <c r="A1622" s="3">
        <f>SEARCH("/",Data!N1623)</f>
        <v>6</v>
      </c>
      <c r="B1622" s="3">
        <f>LEN(Data!N1623)</f>
        <v>10</v>
      </c>
      <c r="C1622" s="3">
        <f>LEN(Data!N1622)-SEARCH("/",Data!N1622)</f>
        <v>4</v>
      </c>
    </row>
    <row r="1623" spans="1:3" x14ac:dyDescent="0.35">
      <c r="A1623" s="3">
        <f>SEARCH("/",Data!N1624)</f>
        <v>6</v>
      </c>
      <c r="B1623" s="3">
        <f>LEN(Data!N1624)</f>
        <v>10</v>
      </c>
      <c r="C1623" s="3">
        <f>LEN(Data!N1623)-SEARCH("/",Data!N1623)</f>
        <v>4</v>
      </c>
    </row>
    <row r="1624" spans="1:3" x14ac:dyDescent="0.35">
      <c r="A1624" s="3">
        <f>SEARCH("/",Data!N1625)</f>
        <v>6</v>
      </c>
      <c r="B1624" s="3">
        <f>LEN(Data!N1625)</f>
        <v>10</v>
      </c>
      <c r="C1624" s="3">
        <f>LEN(Data!N1624)-SEARCH("/",Data!N1624)</f>
        <v>4</v>
      </c>
    </row>
    <row r="1625" spans="1:3" x14ac:dyDescent="0.35">
      <c r="A1625" s="3">
        <f>SEARCH("/",Data!N1626)</f>
        <v>6</v>
      </c>
      <c r="B1625" s="3">
        <f>LEN(Data!N1626)</f>
        <v>10</v>
      </c>
      <c r="C1625" s="3">
        <f>LEN(Data!N1625)-SEARCH("/",Data!N1625)</f>
        <v>4</v>
      </c>
    </row>
    <row r="1626" spans="1:3" x14ac:dyDescent="0.35">
      <c r="A1626" s="3">
        <f>SEARCH("/",Data!N1627)</f>
        <v>6</v>
      </c>
      <c r="B1626" s="3">
        <f>LEN(Data!N1627)</f>
        <v>10</v>
      </c>
      <c r="C1626" s="3">
        <f>LEN(Data!N1626)-SEARCH("/",Data!N1626)</f>
        <v>4</v>
      </c>
    </row>
    <row r="1627" spans="1:3" x14ac:dyDescent="0.35">
      <c r="A1627" s="3">
        <f>SEARCH("/",Data!N1628)</f>
        <v>6</v>
      </c>
      <c r="B1627" s="3">
        <f>LEN(Data!N1628)</f>
        <v>10</v>
      </c>
      <c r="C1627" s="3">
        <f>LEN(Data!N1627)-SEARCH("/",Data!N1627)</f>
        <v>4</v>
      </c>
    </row>
    <row r="1628" spans="1:3" x14ac:dyDescent="0.35">
      <c r="A1628" s="3">
        <f>SEARCH("/",Data!N1629)</f>
        <v>6</v>
      </c>
      <c r="B1628" s="3">
        <f>LEN(Data!N1629)</f>
        <v>10</v>
      </c>
      <c r="C1628" s="3">
        <f>LEN(Data!N1628)-SEARCH("/",Data!N1628)</f>
        <v>4</v>
      </c>
    </row>
    <row r="1629" spans="1:3" x14ac:dyDescent="0.35">
      <c r="A1629" s="3">
        <f>SEARCH("/",Data!N1630)</f>
        <v>6</v>
      </c>
      <c r="B1629" s="3">
        <f>LEN(Data!N1630)</f>
        <v>10</v>
      </c>
      <c r="C1629" s="3">
        <f>LEN(Data!N1629)-SEARCH("/",Data!N1629)</f>
        <v>4</v>
      </c>
    </row>
    <row r="1630" spans="1:3" x14ac:dyDescent="0.35">
      <c r="A1630" s="3">
        <f>SEARCH("/",Data!N1631)</f>
        <v>6</v>
      </c>
      <c r="B1630" s="3">
        <f>LEN(Data!N1631)</f>
        <v>10</v>
      </c>
      <c r="C1630" s="3">
        <f>LEN(Data!N1630)-SEARCH("/",Data!N1630)</f>
        <v>4</v>
      </c>
    </row>
    <row r="1631" spans="1:3" x14ac:dyDescent="0.35">
      <c r="A1631" s="3">
        <f>SEARCH("/",Data!N1632)</f>
        <v>6</v>
      </c>
      <c r="B1631" s="3">
        <f>LEN(Data!N1632)</f>
        <v>10</v>
      </c>
      <c r="C1631" s="3">
        <f>LEN(Data!N1631)-SEARCH("/",Data!N1631)</f>
        <v>4</v>
      </c>
    </row>
    <row r="1632" spans="1:3" x14ac:dyDescent="0.35">
      <c r="A1632" s="3">
        <f>SEARCH("/",Data!N1633)</f>
        <v>6</v>
      </c>
      <c r="B1632" s="3">
        <f>LEN(Data!N1633)</f>
        <v>10</v>
      </c>
      <c r="C1632" s="3">
        <f>LEN(Data!N1632)-SEARCH("/",Data!N1632)</f>
        <v>4</v>
      </c>
    </row>
    <row r="1633" spans="1:3" x14ac:dyDescent="0.35">
      <c r="A1633" s="3">
        <f>SEARCH("/",Data!N1634)</f>
        <v>6</v>
      </c>
      <c r="B1633" s="3">
        <f>LEN(Data!N1634)</f>
        <v>10</v>
      </c>
      <c r="C1633" s="3">
        <f>LEN(Data!N1633)-SEARCH("/",Data!N1633)</f>
        <v>4</v>
      </c>
    </row>
    <row r="1634" spans="1:3" x14ac:dyDescent="0.35">
      <c r="A1634" s="3">
        <f>SEARCH("/",Data!N1635)</f>
        <v>6</v>
      </c>
      <c r="B1634" s="3">
        <f>LEN(Data!N1635)</f>
        <v>10</v>
      </c>
      <c r="C1634" s="3">
        <f>LEN(Data!N1634)-SEARCH("/",Data!N1634)</f>
        <v>4</v>
      </c>
    </row>
    <row r="1635" spans="1:3" x14ac:dyDescent="0.35">
      <c r="A1635" s="3">
        <f>SEARCH("/",Data!N1636)</f>
        <v>6</v>
      </c>
      <c r="B1635" s="3">
        <f>LEN(Data!N1636)</f>
        <v>10</v>
      </c>
      <c r="C1635" s="3">
        <f>LEN(Data!N1635)-SEARCH("/",Data!N1635)</f>
        <v>4</v>
      </c>
    </row>
    <row r="1636" spans="1:3" x14ac:dyDescent="0.35">
      <c r="A1636" s="3">
        <f>SEARCH("/",Data!N1637)</f>
        <v>6</v>
      </c>
      <c r="B1636" s="3">
        <f>LEN(Data!N1637)</f>
        <v>10</v>
      </c>
      <c r="C1636" s="3">
        <f>LEN(Data!N1636)-SEARCH("/",Data!N1636)</f>
        <v>4</v>
      </c>
    </row>
    <row r="1637" spans="1:3" x14ac:dyDescent="0.35">
      <c r="A1637" s="3">
        <f>SEARCH("/",Data!N1638)</f>
        <v>6</v>
      </c>
      <c r="B1637" s="3">
        <f>LEN(Data!N1638)</f>
        <v>10</v>
      </c>
      <c r="C1637" s="3">
        <f>LEN(Data!N1637)-SEARCH("/",Data!N1637)</f>
        <v>4</v>
      </c>
    </row>
    <row r="1638" spans="1:3" x14ac:dyDescent="0.35">
      <c r="A1638" s="3">
        <f>SEARCH("/",Data!N1639)</f>
        <v>6</v>
      </c>
      <c r="B1638" s="3">
        <f>LEN(Data!N1639)</f>
        <v>10</v>
      </c>
      <c r="C1638" s="3">
        <f>LEN(Data!N1638)-SEARCH("/",Data!N1638)</f>
        <v>4</v>
      </c>
    </row>
    <row r="1639" spans="1:3" x14ac:dyDescent="0.35">
      <c r="A1639" s="3">
        <f>SEARCH("/",Data!N1640)</f>
        <v>6</v>
      </c>
      <c r="B1639" s="3">
        <f>LEN(Data!N1640)</f>
        <v>10</v>
      </c>
      <c r="C1639" s="3">
        <f>LEN(Data!N1639)-SEARCH("/",Data!N1639)</f>
        <v>4</v>
      </c>
    </row>
    <row r="1640" spans="1:3" x14ac:dyDescent="0.35">
      <c r="A1640" s="3">
        <f>SEARCH("/",Data!N1641)</f>
        <v>6</v>
      </c>
      <c r="B1640" s="3">
        <f>LEN(Data!N1641)</f>
        <v>10</v>
      </c>
      <c r="C1640" s="3">
        <f>LEN(Data!N1640)-SEARCH("/",Data!N1640)</f>
        <v>4</v>
      </c>
    </row>
    <row r="1641" spans="1:3" x14ac:dyDescent="0.35">
      <c r="A1641" s="3">
        <f>SEARCH("/",Data!N1642)</f>
        <v>6</v>
      </c>
      <c r="B1641" s="3">
        <f>LEN(Data!N1642)</f>
        <v>10</v>
      </c>
      <c r="C1641" s="3">
        <f>LEN(Data!N1641)-SEARCH("/",Data!N1641)</f>
        <v>4</v>
      </c>
    </row>
    <row r="1642" spans="1:3" x14ac:dyDescent="0.35">
      <c r="A1642" s="3">
        <f>SEARCH("/",Data!N1643)</f>
        <v>6</v>
      </c>
      <c r="B1642" s="3">
        <f>LEN(Data!N1643)</f>
        <v>9</v>
      </c>
      <c r="C1642" s="3">
        <f>LEN(Data!N1642)-SEARCH("/",Data!N1642)</f>
        <v>4</v>
      </c>
    </row>
    <row r="1643" spans="1:3" x14ac:dyDescent="0.35">
      <c r="A1643" s="3">
        <f>SEARCH("/",Data!N1644)</f>
        <v>6</v>
      </c>
      <c r="B1643" s="3">
        <f>LEN(Data!N1644)</f>
        <v>9</v>
      </c>
      <c r="C1643" s="3">
        <f>LEN(Data!N1643)-SEARCH("/",Data!N1643)</f>
        <v>3</v>
      </c>
    </row>
    <row r="1644" spans="1:3" x14ac:dyDescent="0.35">
      <c r="A1644" s="3">
        <f>SEARCH("/",Data!N1645)</f>
        <v>6</v>
      </c>
      <c r="B1644" s="3">
        <f>LEN(Data!N1645)</f>
        <v>9</v>
      </c>
      <c r="C1644" s="3">
        <f>LEN(Data!N1644)-SEARCH("/",Data!N1644)</f>
        <v>3</v>
      </c>
    </row>
    <row r="1645" spans="1:3" x14ac:dyDescent="0.35">
      <c r="A1645" s="3">
        <f>SEARCH("/",Data!N1646)</f>
        <v>6</v>
      </c>
      <c r="B1645" s="3">
        <f>LEN(Data!N1646)</f>
        <v>9</v>
      </c>
      <c r="C1645" s="3">
        <f>LEN(Data!N1645)-SEARCH("/",Data!N1645)</f>
        <v>3</v>
      </c>
    </row>
    <row r="1646" spans="1:3" x14ac:dyDescent="0.35">
      <c r="A1646" s="3">
        <f>SEARCH("/",Data!N1647)</f>
        <v>6</v>
      </c>
      <c r="B1646" s="3">
        <f>LEN(Data!N1647)</f>
        <v>9</v>
      </c>
      <c r="C1646" s="3">
        <f>LEN(Data!N1646)-SEARCH("/",Data!N1646)</f>
        <v>3</v>
      </c>
    </row>
    <row r="1647" spans="1:3" x14ac:dyDescent="0.35">
      <c r="A1647" s="3">
        <f>SEARCH("/",Data!N1648)</f>
        <v>6</v>
      </c>
      <c r="B1647" s="3">
        <f>LEN(Data!N1648)</f>
        <v>9</v>
      </c>
      <c r="C1647" s="3">
        <f>LEN(Data!N1647)-SEARCH("/",Data!N1647)</f>
        <v>3</v>
      </c>
    </row>
    <row r="1648" spans="1:3" x14ac:dyDescent="0.35">
      <c r="A1648" s="3">
        <f>SEARCH("/",Data!N1649)</f>
        <v>6</v>
      </c>
      <c r="B1648" s="3">
        <f>LEN(Data!N1649)</f>
        <v>9</v>
      </c>
      <c r="C1648" s="3">
        <f>LEN(Data!N1648)-SEARCH("/",Data!N1648)</f>
        <v>3</v>
      </c>
    </row>
    <row r="1649" spans="1:3" x14ac:dyDescent="0.35">
      <c r="A1649" s="3">
        <f>SEARCH("/",Data!N1650)</f>
        <v>6</v>
      </c>
      <c r="B1649" s="3">
        <f>LEN(Data!N1650)</f>
        <v>9</v>
      </c>
      <c r="C1649" s="3">
        <f>LEN(Data!N1649)-SEARCH("/",Data!N1649)</f>
        <v>3</v>
      </c>
    </row>
    <row r="1650" spans="1:3" x14ac:dyDescent="0.35">
      <c r="A1650" s="3">
        <f>SEARCH("/",Data!N1651)</f>
        <v>6</v>
      </c>
      <c r="B1650" s="3">
        <f>LEN(Data!N1651)</f>
        <v>9</v>
      </c>
      <c r="C1650" s="3">
        <f>LEN(Data!N1650)-SEARCH("/",Data!N1650)</f>
        <v>3</v>
      </c>
    </row>
    <row r="1651" spans="1:3" x14ac:dyDescent="0.35">
      <c r="A1651" s="3">
        <f>SEARCH("/",Data!N1652)</f>
        <v>6</v>
      </c>
      <c r="B1651" s="3">
        <f>LEN(Data!N1652)</f>
        <v>9</v>
      </c>
      <c r="C1651" s="3">
        <f>LEN(Data!N1651)-SEARCH("/",Data!N1651)</f>
        <v>3</v>
      </c>
    </row>
    <row r="1652" spans="1:3" x14ac:dyDescent="0.35">
      <c r="A1652" s="3">
        <f>SEARCH("/",Data!N1653)</f>
        <v>6</v>
      </c>
      <c r="B1652" s="3">
        <f>LEN(Data!N1653)</f>
        <v>9</v>
      </c>
      <c r="C1652" s="3">
        <f>LEN(Data!N1652)-SEARCH("/",Data!N1652)</f>
        <v>3</v>
      </c>
    </row>
    <row r="1653" spans="1:3" x14ac:dyDescent="0.35">
      <c r="A1653" s="3">
        <f>SEARCH("/",Data!N1654)</f>
        <v>6</v>
      </c>
      <c r="B1653" s="3">
        <f>LEN(Data!N1654)</f>
        <v>9</v>
      </c>
      <c r="C1653" s="3">
        <f>LEN(Data!N1653)-SEARCH("/",Data!N1653)</f>
        <v>3</v>
      </c>
    </row>
    <row r="1654" spans="1:3" x14ac:dyDescent="0.35">
      <c r="A1654" s="3">
        <f>SEARCH("/",Data!N1655)</f>
        <v>6</v>
      </c>
      <c r="B1654" s="3">
        <f>LEN(Data!N1655)</f>
        <v>9</v>
      </c>
      <c r="C1654" s="3">
        <f>LEN(Data!N1654)-SEARCH("/",Data!N1654)</f>
        <v>3</v>
      </c>
    </row>
    <row r="1655" spans="1:3" x14ac:dyDescent="0.35">
      <c r="A1655" s="3">
        <f>SEARCH("/",Data!N1656)</f>
        <v>6</v>
      </c>
      <c r="B1655" s="3">
        <f>LEN(Data!N1656)</f>
        <v>9</v>
      </c>
      <c r="C1655" s="3">
        <f>LEN(Data!N1655)-SEARCH("/",Data!N1655)</f>
        <v>3</v>
      </c>
    </row>
    <row r="1656" spans="1:3" x14ac:dyDescent="0.35">
      <c r="A1656" s="3">
        <f>SEARCH("/",Data!N1657)</f>
        <v>6</v>
      </c>
      <c r="B1656" s="3">
        <f>LEN(Data!N1657)</f>
        <v>9</v>
      </c>
      <c r="C1656" s="3">
        <f>LEN(Data!N1656)-SEARCH("/",Data!N1656)</f>
        <v>3</v>
      </c>
    </row>
    <row r="1657" spans="1:3" x14ac:dyDescent="0.35">
      <c r="A1657" s="3">
        <f>SEARCH("/",Data!N1658)</f>
        <v>6</v>
      </c>
      <c r="B1657" s="3">
        <f>LEN(Data!N1658)</f>
        <v>9</v>
      </c>
      <c r="C1657" s="3">
        <f>LEN(Data!N1657)-SEARCH("/",Data!N1657)</f>
        <v>3</v>
      </c>
    </row>
    <row r="1658" spans="1:3" x14ac:dyDescent="0.35">
      <c r="A1658" s="3">
        <f>SEARCH("/",Data!N1659)</f>
        <v>6</v>
      </c>
      <c r="B1658" s="3">
        <f>LEN(Data!N1659)</f>
        <v>9</v>
      </c>
      <c r="C1658" s="3">
        <f>LEN(Data!N1658)-SEARCH("/",Data!N1658)</f>
        <v>3</v>
      </c>
    </row>
    <row r="1659" spans="1:3" x14ac:dyDescent="0.35">
      <c r="A1659" s="3">
        <f>SEARCH("/",Data!N1660)</f>
        <v>6</v>
      </c>
      <c r="B1659" s="3">
        <f>LEN(Data!N1660)</f>
        <v>9</v>
      </c>
      <c r="C1659" s="3">
        <f>LEN(Data!N1659)-SEARCH("/",Data!N1659)</f>
        <v>3</v>
      </c>
    </row>
    <row r="1660" spans="1:3" x14ac:dyDescent="0.35">
      <c r="A1660" s="3">
        <f>SEARCH("/",Data!N1661)</f>
        <v>6</v>
      </c>
      <c r="B1660" s="3">
        <f>LEN(Data!N1661)</f>
        <v>9</v>
      </c>
      <c r="C1660" s="3">
        <f>LEN(Data!N1660)-SEARCH("/",Data!N1660)</f>
        <v>3</v>
      </c>
    </row>
    <row r="1661" spans="1:3" x14ac:dyDescent="0.35">
      <c r="A1661" s="3">
        <f>SEARCH("/",Data!N1662)</f>
        <v>6</v>
      </c>
      <c r="B1661" s="3">
        <f>LEN(Data!N1662)</f>
        <v>9</v>
      </c>
      <c r="C1661" s="3">
        <f>LEN(Data!N1661)-SEARCH("/",Data!N1661)</f>
        <v>3</v>
      </c>
    </row>
    <row r="1662" spans="1:3" x14ac:dyDescent="0.35">
      <c r="A1662" s="3">
        <f>SEARCH("/",Data!N1663)</f>
        <v>6</v>
      </c>
      <c r="B1662" s="3">
        <f>LEN(Data!N1663)</f>
        <v>9</v>
      </c>
      <c r="C1662" s="3">
        <f>LEN(Data!N1662)-SEARCH("/",Data!N1662)</f>
        <v>3</v>
      </c>
    </row>
    <row r="1663" spans="1:3" x14ac:dyDescent="0.35">
      <c r="A1663" s="3">
        <f>SEARCH("/",Data!N1664)</f>
        <v>6</v>
      </c>
      <c r="B1663" s="3">
        <f>LEN(Data!N1664)</f>
        <v>9</v>
      </c>
      <c r="C1663" s="3">
        <f>LEN(Data!N1663)-SEARCH("/",Data!N1663)</f>
        <v>3</v>
      </c>
    </row>
    <row r="1664" spans="1:3" x14ac:dyDescent="0.35">
      <c r="A1664" s="3">
        <f>SEARCH("/",Data!N1665)</f>
        <v>6</v>
      </c>
      <c r="B1664" s="3">
        <f>LEN(Data!N1665)</f>
        <v>9</v>
      </c>
      <c r="C1664" s="3">
        <f>LEN(Data!N1664)-SEARCH("/",Data!N1664)</f>
        <v>3</v>
      </c>
    </row>
    <row r="1665" spans="1:3" x14ac:dyDescent="0.35">
      <c r="A1665" s="3">
        <f>SEARCH("/",Data!N1666)</f>
        <v>6</v>
      </c>
      <c r="B1665" s="3">
        <f>LEN(Data!N1666)</f>
        <v>9</v>
      </c>
      <c r="C1665" s="3">
        <f>LEN(Data!N1665)-SEARCH("/",Data!N1665)</f>
        <v>3</v>
      </c>
    </row>
    <row r="1666" spans="1:3" x14ac:dyDescent="0.35">
      <c r="A1666" s="3">
        <f>SEARCH("/",Data!N1667)</f>
        <v>6</v>
      </c>
      <c r="B1666" s="3">
        <f>LEN(Data!N1667)</f>
        <v>9</v>
      </c>
      <c r="C1666" s="3">
        <f>LEN(Data!N1666)-SEARCH("/",Data!N1666)</f>
        <v>3</v>
      </c>
    </row>
    <row r="1667" spans="1:3" x14ac:dyDescent="0.35">
      <c r="A1667" s="3">
        <f>SEARCH("/",Data!N1668)</f>
        <v>6</v>
      </c>
      <c r="B1667" s="3">
        <f>LEN(Data!N1668)</f>
        <v>9</v>
      </c>
      <c r="C1667" s="3">
        <f>LEN(Data!N1667)-SEARCH("/",Data!N1667)</f>
        <v>3</v>
      </c>
    </row>
    <row r="1668" spans="1:3" x14ac:dyDescent="0.35">
      <c r="A1668" s="3">
        <f>SEARCH("/",Data!N1669)</f>
        <v>6</v>
      </c>
      <c r="B1668" s="3">
        <f>LEN(Data!N1669)</f>
        <v>9</v>
      </c>
      <c r="C1668" s="3">
        <f>LEN(Data!N1668)-SEARCH("/",Data!N1668)</f>
        <v>3</v>
      </c>
    </row>
    <row r="1669" spans="1:3" x14ac:dyDescent="0.35">
      <c r="A1669" s="3">
        <f>SEARCH("/",Data!N1670)</f>
        <v>6</v>
      </c>
      <c r="B1669" s="3">
        <f>LEN(Data!N1670)</f>
        <v>9</v>
      </c>
      <c r="C1669" s="3">
        <f>LEN(Data!N1669)-SEARCH("/",Data!N1669)</f>
        <v>3</v>
      </c>
    </row>
    <row r="1670" spans="1:3" x14ac:dyDescent="0.35">
      <c r="A1670" s="3">
        <f>SEARCH("/",Data!N1671)</f>
        <v>6</v>
      </c>
      <c r="B1670" s="3">
        <f>LEN(Data!N1671)</f>
        <v>9</v>
      </c>
      <c r="C1670" s="3">
        <f>LEN(Data!N1670)-SEARCH("/",Data!N1670)</f>
        <v>3</v>
      </c>
    </row>
    <row r="1671" spans="1:3" x14ac:dyDescent="0.35">
      <c r="A1671" s="3">
        <f>SEARCH("/",Data!N1672)</f>
        <v>6</v>
      </c>
      <c r="B1671" s="3">
        <f>LEN(Data!N1672)</f>
        <v>9</v>
      </c>
      <c r="C1671" s="3">
        <f>LEN(Data!N1671)-SEARCH("/",Data!N1671)</f>
        <v>3</v>
      </c>
    </row>
    <row r="1672" spans="1:3" x14ac:dyDescent="0.35">
      <c r="A1672" s="3">
        <f>SEARCH("/",Data!N1673)</f>
        <v>6</v>
      </c>
      <c r="B1672" s="3">
        <f>LEN(Data!N1673)</f>
        <v>9</v>
      </c>
      <c r="C1672" s="3">
        <f>LEN(Data!N1672)-SEARCH("/",Data!N1672)</f>
        <v>3</v>
      </c>
    </row>
    <row r="1673" spans="1:3" x14ac:dyDescent="0.35">
      <c r="A1673" s="3">
        <f>SEARCH("/",Data!N1674)</f>
        <v>6</v>
      </c>
      <c r="B1673" s="3">
        <f>LEN(Data!N1674)</f>
        <v>9</v>
      </c>
      <c r="C1673" s="3">
        <f>LEN(Data!N1673)-SEARCH("/",Data!N1673)</f>
        <v>3</v>
      </c>
    </row>
    <row r="1674" spans="1:3" x14ac:dyDescent="0.35">
      <c r="A1674" s="3">
        <f>SEARCH("/",Data!N1675)</f>
        <v>6</v>
      </c>
      <c r="B1674" s="3">
        <f>LEN(Data!N1675)</f>
        <v>9</v>
      </c>
      <c r="C1674" s="3">
        <f>LEN(Data!N1674)-SEARCH("/",Data!N1674)</f>
        <v>3</v>
      </c>
    </row>
    <row r="1675" spans="1:3" x14ac:dyDescent="0.35">
      <c r="A1675" s="3">
        <f>SEARCH("/",Data!N1676)</f>
        <v>6</v>
      </c>
      <c r="B1675" s="3">
        <f>LEN(Data!N1676)</f>
        <v>9</v>
      </c>
      <c r="C1675" s="3">
        <f>LEN(Data!N1675)-SEARCH("/",Data!N1675)</f>
        <v>3</v>
      </c>
    </row>
    <row r="1676" spans="1:3" x14ac:dyDescent="0.35">
      <c r="A1676" s="3">
        <f>SEARCH("/",Data!N1677)</f>
        <v>6</v>
      </c>
      <c r="B1676" s="3">
        <f>LEN(Data!N1677)</f>
        <v>9</v>
      </c>
      <c r="C1676" s="3">
        <f>LEN(Data!N1676)-SEARCH("/",Data!N1676)</f>
        <v>3</v>
      </c>
    </row>
    <row r="1677" spans="1:3" x14ac:dyDescent="0.35">
      <c r="A1677" s="3">
        <f>SEARCH("/",Data!N1678)</f>
        <v>6</v>
      </c>
      <c r="B1677" s="3">
        <f>LEN(Data!N1678)</f>
        <v>9</v>
      </c>
      <c r="C1677" s="3">
        <f>LEN(Data!N1677)-SEARCH("/",Data!N1677)</f>
        <v>3</v>
      </c>
    </row>
    <row r="1678" spans="1:3" x14ac:dyDescent="0.35">
      <c r="A1678" s="3">
        <f>SEARCH("/",Data!N1679)</f>
        <v>6</v>
      </c>
      <c r="B1678" s="3">
        <f>LEN(Data!N1679)</f>
        <v>9</v>
      </c>
      <c r="C1678" s="3">
        <f>LEN(Data!N1678)-SEARCH("/",Data!N1678)</f>
        <v>3</v>
      </c>
    </row>
    <row r="1679" spans="1:3" x14ac:dyDescent="0.35">
      <c r="A1679" s="3">
        <f>SEARCH("/",Data!N1680)</f>
        <v>6</v>
      </c>
      <c r="B1679" s="3">
        <f>LEN(Data!N1680)</f>
        <v>9</v>
      </c>
      <c r="C1679" s="3">
        <f>LEN(Data!N1679)-SEARCH("/",Data!N1679)</f>
        <v>3</v>
      </c>
    </row>
    <row r="1680" spans="1:3" x14ac:dyDescent="0.35">
      <c r="A1680" s="3">
        <f>SEARCH("/",Data!N1681)</f>
        <v>6</v>
      </c>
      <c r="B1680" s="3">
        <f>LEN(Data!N1681)</f>
        <v>9</v>
      </c>
      <c r="C1680" s="3">
        <f>LEN(Data!N1680)-SEARCH("/",Data!N1680)</f>
        <v>3</v>
      </c>
    </row>
    <row r="1681" spans="1:3" x14ac:dyDescent="0.35">
      <c r="A1681" s="3">
        <f>SEARCH("/",Data!N1682)</f>
        <v>6</v>
      </c>
      <c r="B1681" s="3">
        <f>LEN(Data!N1682)</f>
        <v>9</v>
      </c>
      <c r="C1681" s="3">
        <f>LEN(Data!N1681)-SEARCH("/",Data!N1681)</f>
        <v>3</v>
      </c>
    </row>
    <row r="1682" spans="1:3" x14ac:dyDescent="0.35">
      <c r="A1682" s="3">
        <f>SEARCH("/",Data!N1683)</f>
        <v>6</v>
      </c>
      <c r="B1682" s="3">
        <f>LEN(Data!N1683)</f>
        <v>11</v>
      </c>
      <c r="C1682" s="3">
        <f>LEN(Data!N1682)-SEARCH("/",Data!N1682)</f>
        <v>3</v>
      </c>
    </row>
    <row r="1683" spans="1:3" x14ac:dyDescent="0.35">
      <c r="A1683" s="3">
        <f>SEARCH("/",Data!N1684)</f>
        <v>6</v>
      </c>
      <c r="B1683" s="3">
        <f>LEN(Data!N1684)</f>
        <v>11</v>
      </c>
      <c r="C1683" s="3">
        <f>LEN(Data!N1683)-SEARCH("/",Data!N1683)</f>
        <v>5</v>
      </c>
    </row>
    <row r="1684" spans="1:3" x14ac:dyDescent="0.35">
      <c r="A1684" s="3">
        <f>SEARCH("/",Data!N1685)</f>
        <v>6</v>
      </c>
      <c r="B1684" s="3">
        <f>LEN(Data!N1685)</f>
        <v>11</v>
      </c>
      <c r="C1684" s="3">
        <f>LEN(Data!N1684)-SEARCH("/",Data!N1684)</f>
        <v>5</v>
      </c>
    </row>
    <row r="1685" spans="1:3" x14ac:dyDescent="0.35">
      <c r="A1685" s="3">
        <f>SEARCH("/",Data!N1686)</f>
        <v>6</v>
      </c>
      <c r="B1685" s="3">
        <f>LEN(Data!N1686)</f>
        <v>11</v>
      </c>
      <c r="C1685" s="3">
        <f>LEN(Data!N1685)-SEARCH("/",Data!N1685)</f>
        <v>5</v>
      </c>
    </row>
    <row r="1686" spans="1:3" x14ac:dyDescent="0.35">
      <c r="A1686" s="3">
        <f>SEARCH("/",Data!N1687)</f>
        <v>6</v>
      </c>
      <c r="B1686" s="3">
        <f>LEN(Data!N1687)</f>
        <v>11</v>
      </c>
      <c r="C1686" s="3">
        <f>LEN(Data!N1686)-SEARCH("/",Data!N1686)</f>
        <v>5</v>
      </c>
    </row>
    <row r="1687" spans="1:3" x14ac:dyDescent="0.35">
      <c r="A1687" s="3">
        <f>SEARCH("/",Data!N1688)</f>
        <v>6</v>
      </c>
      <c r="B1687" s="3">
        <f>LEN(Data!N1688)</f>
        <v>11</v>
      </c>
      <c r="C1687" s="3">
        <f>LEN(Data!N1687)-SEARCH("/",Data!N1687)</f>
        <v>5</v>
      </c>
    </row>
    <row r="1688" spans="1:3" x14ac:dyDescent="0.35">
      <c r="A1688" s="3">
        <f>SEARCH("/",Data!N1689)</f>
        <v>6</v>
      </c>
      <c r="B1688" s="3">
        <f>LEN(Data!N1689)</f>
        <v>11</v>
      </c>
      <c r="C1688" s="3">
        <f>LEN(Data!N1688)-SEARCH("/",Data!N1688)</f>
        <v>5</v>
      </c>
    </row>
    <row r="1689" spans="1:3" x14ac:dyDescent="0.35">
      <c r="A1689" s="3">
        <f>SEARCH("/",Data!N1690)</f>
        <v>6</v>
      </c>
      <c r="B1689" s="3">
        <f>LEN(Data!N1690)</f>
        <v>11</v>
      </c>
      <c r="C1689" s="3">
        <f>LEN(Data!N1689)-SEARCH("/",Data!N1689)</f>
        <v>5</v>
      </c>
    </row>
    <row r="1690" spans="1:3" x14ac:dyDescent="0.35">
      <c r="A1690" s="3">
        <f>SEARCH("/",Data!N1691)</f>
        <v>6</v>
      </c>
      <c r="B1690" s="3">
        <f>LEN(Data!N1691)</f>
        <v>11</v>
      </c>
      <c r="C1690" s="3">
        <f>LEN(Data!N1690)-SEARCH("/",Data!N1690)</f>
        <v>5</v>
      </c>
    </row>
    <row r="1691" spans="1:3" x14ac:dyDescent="0.35">
      <c r="A1691" s="3">
        <f>SEARCH("/",Data!N1692)</f>
        <v>6</v>
      </c>
      <c r="B1691" s="3">
        <f>LEN(Data!N1692)</f>
        <v>11</v>
      </c>
      <c r="C1691" s="3">
        <f>LEN(Data!N1691)-SEARCH("/",Data!N1691)</f>
        <v>5</v>
      </c>
    </row>
    <row r="1692" spans="1:3" x14ac:dyDescent="0.35">
      <c r="A1692" s="3">
        <f>SEARCH("/",Data!N1693)</f>
        <v>6</v>
      </c>
      <c r="B1692" s="3">
        <f>LEN(Data!N1693)</f>
        <v>11</v>
      </c>
      <c r="C1692" s="3">
        <f>LEN(Data!N1692)-SEARCH("/",Data!N1692)</f>
        <v>5</v>
      </c>
    </row>
    <row r="1693" spans="1:3" x14ac:dyDescent="0.35">
      <c r="A1693" s="3">
        <f>SEARCH("/",Data!N1694)</f>
        <v>6</v>
      </c>
      <c r="B1693" s="3">
        <f>LEN(Data!N1694)</f>
        <v>11</v>
      </c>
      <c r="C1693" s="3">
        <f>LEN(Data!N1693)-SEARCH("/",Data!N1693)</f>
        <v>5</v>
      </c>
    </row>
    <row r="1694" spans="1:3" x14ac:dyDescent="0.35">
      <c r="A1694" s="3">
        <f>SEARCH("/",Data!N1695)</f>
        <v>6</v>
      </c>
      <c r="B1694" s="3">
        <f>LEN(Data!N1695)</f>
        <v>11</v>
      </c>
      <c r="C1694" s="3">
        <f>LEN(Data!N1694)-SEARCH("/",Data!N1694)</f>
        <v>5</v>
      </c>
    </row>
    <row r="1695" spans="1:3" x14ac:dyDescent="0.35">
      <c r="A1695" s="3">
        <f>SEARCH("/",Data!N1696)</f>
        <v>6</v>
      </c>
      <c r="B1695" s="3">
        <f>LEN(Data!N1696)</f>
        <v>11</v>
      </c>
      <c r="C1695" s="3">
        <f>LEN(Data!N1695)-SEARCH("/",Data!N1695)</f>
        <v>5</v>
      </c>
    </row>
    <row r="1696" spans="1:3" x14ac:dyDescent="0.35">
      <c r="A1696" s="3">
        <f>SEARCH("/",Data!N1697)</f>
        <v>6</v>
      </c>
      <c r="B1696" s="3">
        <f>LEN(Data!N1697)</f>
        <v>11</v>
      </c>
      <c r="C1696" s="3">
        <f>LEN(Data!N1696)-SEARCH("/",Data!N1696)</f>
        <v>5</v>
      </c>
    </row>
    <row r="1697" spans="1:3" x14ac:dyDescent="0.35">
      <c r="A1697" s="3">
        <f>SEARCH("/",Data!N1698)</f>
        <v>6</v>
      </c>
      <c r="B1697" s="3">
        <f>LEN(Data!N1698)</f>
        <v>11</v>
      </c>
      <c r="C1697" s="3">
        <f>LEN(Data!N1697)-SEARCH("/",Data!N1697)</f>
        <v>5</v>
      </c>
    </row>
    <row r="1698" spans="1:3" x14ac:dyDescent="0.35">
      <c r="A1698" s="3">
        <f>SEARCH("/",Data!N1699)</f>
        <v>6</v>
      </c>
      <c r="B1698" s="3">
        <f>LEN(Data!N1699)</f>
        <v>11</v>
      </c>
      <c r="C1698" s="3">
        <f>LEN(Data!N1698)-SEARCH("/",Data!N1698)</f>
        <v>5</v>
      </c>
    </row>
    <row r="1699" spans="1:3" x14ac:dyDescent="0.35">
      <c r="A1699" s="3">
        <f>SEARCH("/",Data!N1700)</f>
        <v>6</v>
      </c>
      <c r="B1699" s="3">
        <f>LEN(Data!N1700)</f>
        <v>11</v>
      </c>
      <c r="C1699" s="3">
        <f>LEN(Data!N1699)-SEARCH("/",Data!N1699)</f>
        <v>5</v>
      </c>
    </row>
    <row r="1700" spans="1:3" x14ac:dyDescent="0.35">
      <c r="A1700" s="3">
        <f>SEARCH("/",Data!N1701)</f>
        <v>6</v>
      </c>
      <c r="B1700" s="3">
        <f>LEN(Data!N1701)</f>
        <v>11</v>
      </c>
      <c r="C1700" s="3">
        <f>LEN(Data!N1700)-SEARCH("/",Data!N1700)</f>
        <v>5</v>
      </c>
    </row>
    <row r="1701" spans="1:3" x14ac:dyDescent="0.35">
      <c r="A1701" s="3">
        <f>SEARCH("/",Data!N1702)</f>
        <v>6</v>
      </c>
      <c r="B1701" s="3">
        <f>LEN(Data!N1702)</f>
        <v>11</v>
      </c>
      <c r="C1701" s="3">
        <f>LEN(Data!N1701)-SEARCH("/",Data!N1701)</f>
        <v>5</v>
      </c>
    </row>
    <row r="1702" spans="1:3" x14ac:dyDescent="0.35">
      <c r="A1702" s="3">
        <f>SEARCH("/",Data!N1703)</f>
        <v>6</v>
      </c>
      <c r="B1702" s="3">
        <f>LEN(Data!N1703)</f>
        <v>11</v>
      </c>
      <c r="C1702" s="3">
        <f>LEN(Data!N1702)-SEARCH("/",Data!N1702)</f>
        <v>5</v>
      </c>
    </row>
    <row r="1703" spans="1:3" x14ac:dyDescent="0.35">
      <c r="A1703" s="3">
        <f>SEARCH("/",Data!N1704)</f>
        <v>6</v>
      </c>
      <c r="B1703" s="3">
        <f>LEN(Data!N1704)</f>
        <v>11</v>
      </c>
      <c r="C1703" s="3">
        <f>LEN(Data!N1703)-SEARCH("/",Data!N1703)</f>
        <v>5</v>
      </c>
    </row>
    <row r="1704" spans="1:3" x14ac:dyDescent="0.35">
      <c r="A1704" s="3">
        <f>SEARCH("/",Data!N1705)</f>
        <v>6</v>
      </c>
      <c r="B1704" s="3">
        <f>LEN(Data!N1705)</f>
        <v>11</v>
      </c>
      <c r="C1704" s="3">
        <f>LEN(Data!N1704)-SEARCH("/",Data!N1704)</f>
        <v>5</v>
      </c>
    </row>
    <row r="1705" spans="1:3" x14ac:dyDescent="0.35">
      <c r="A1705" s="3">
        <f>SEARCH("/",Data!N1706)</f>
        <v>6</v>
      </c>
      <c r="B1705" s="3">
        <f>LEN(Data!N1706)</f>
        <v>11</v>
      </c>
      <c r="C1705" s="3">
        <f>LEN(Data!N1705)-SEARCH("/",Data!N1705)</f>
        <v>5</v>
      </c>
    </row>
    <row r="1706" spans="1:3" x14ac:dyDescent="0.35">
      <c r="A1706" s="3">
        <f>SEARCH("/",Data!N1707)</f>
        <v>6</v>
      </c>
      <c r="B1706" s="3">
        <f>LEN(Data!N1707)</f>
        <v>11</v>
      </c>
      <c r="C1706" s="3">
        <f>LEN(Data!N1706)-SEARCH("/",Data!N1706)</f>
        <v>5</v>
      </c>
    </row>
    <row r="1707" spans="1:3" x14ac:dyDescent="0.35">
      <c r="A1707" s="3">
        <f>SEARCH("/",Data!N1708)</f>
        <v>6</v>
      </c>
      <c r="B1707" s="3">
        <f>LEN(Data!N1708)</f>
        <v>11</v>
      </c>
      <c r="C1707" s="3">
        <f>LEN(Data!N1707)-SEARCH("/",Data!N1707)</f>
        <v>5</v>
      </c>
    </row>
    <row r="1708" spans="1:3" x14ac:dyDescent="0.35">
      <c r="A1708" s="3">
        <f>SEARCH("/",Data!N1709)</f>
        <v>6</v>
      </c>
      <c r="B1708" s="3">
        <f>LEN(Data!N1709)</f>
        <v>11</v>
      </c>
      <c r="C1708" s="3">
        <f>LEN(Data!N1708)-SEARCH("/",Data!N1708)</f>
        <v>5</v>
      </c>
    </row>
    <row r="1709" spans="1:3" x14ac:dyDescent="0.35">
      <c r="A1709" s="3">
        <f>SEARCH("/",Data!N1710)</f>
        <v>6</v>
      </c>
      <c r="B1709" s="3">
        <f>LEN(Data!N1710)</f>
        <v>11</v>
      </c>
      <c r="C1709" s="3">
        <f>LEN(Data!N1709)-SEARCH("/",Data!N1709)</f>
        <v>5</v>
      </c>
    </row>
    <row r="1710" spans="1:3" x14ac:dyDescent="0.35">
      <c r="A1710" s="3">
        <f>SEARCH("/",Data!N1711)</f>
        <v>6</v>
      </c>
      <c r="B1710" s="3">
        <f>LEN(Data!N1711)</f>
        <v>11</v>
      </c>
      <c r="C1710" s="3">
        <f>LEN(Data!N1710)-SEARCH("/",Data!N1710)</f>
        <v>5</v>
      </c>
    </row>
    <row r="1711" spans="1:3" x14ac:dyDescent="0.35">
      <c r="A1711" s="3">
        <f>SEARCH("/",Data!N1712)</f>
        <v>6</v>
      </c>
      <c r="B1711" s="3">
        <f>LEN(Data!N1712)</f>
        <v>11</v>
      </c>
      <c r="C1711" s="3">
        <f>LEN(Data!N1711)-SEARCH("/",Data!N1711)</f>
        <v>5</v>
      </c>
    </row>
    <row r="1712" spans="1:3" x14ac:dyDescent="0.35">
      <c r="A1712" s="3">
        <f>SEARCH("/",Data!N1713)</f>
        <v>6</v>
      </c>
      <c r="B1712" s="3">
        <f>LEN(Data!N1713)</f>
        <v>11</v>
      </c>
      <c r="C1712" s="3">
        <f>LEN(Data!N1712)-SEARCH("/",Data!N1712)</f>
        <v>5</v>
      </c>
    </row>
    <row r="1713" spans="1:3" x14ac:dyDescent="0.35">
      <c r="A1713" s="3">
        <f>SEARCH("/",Data!N1714)</f>
        <v>6</v>
      </c>
      <c r="B1713" s="3">
        <f>LEN(Data!N1714)</f>
        <v>11</v>
      </c>
      <c r="C1713" s="3">
        <f>LEN(Data!N1713)-SEARCH("/",Data!N1713)</f>
        <v>5</v>
      </c>
    </row>
    <row r="1714" spans="1:3" x14ac:dyDescent="0.35">
      <c r="A1714" s="3">
        <f>SEARCH("/",Data!N1715)</f>
        <v>6</v>
      </c>
      <c r="B1714" s="3">
        <f>LEN(Data!N1715)</f>
        <v>11</v>
      </c>
      <c r="C1714" s="3">
        <f>LEN(Data!N1714)-SEARCH("/",Data!N1714)</f>
        <v>5</v>
      </c>
    </row>
    <row r="1715" spans="1:3" x14ac:dyDescent="0.35">
      <c r="A1715" s="3">
        <f>SEARCH("/",Data!N1716)</f>
        <v>6</v>
      </c>
      <c r="B1715" s="3">
        <f>LEN(Data!N1716)</f>
        <v>11</v>
      </c>
      <c r="C1715" s="3">
        <f>LEN(Data!N1715)-SEARCH("/",Data!N1715)</f>
        <v>5</v>
      </c>
    </row>
    <row r="1716" spans="1:3" x14ac:dyDescent="0.35">
      <c r="A1716" s="3">
        <f>SEARCH("/",Data!N1717)</f>
        <v>6</v>
      </c>
      <c r="B1716" s="3">
        <f>LEN(Data!N1717)</f>
        <v>11</v>
      </c>
      <c r="C1716" s="3">
        <f>LEN(Data!N1716)-SEARCH("/",Data!N1716)</f>
        <v>5</v>
      </c>
    </row>
    <row r="1717" spans="1:3" x14ac:dyDescent="0.35">
      <c r="A1717" s="3">
        <f>SEARCH("/",Data!N1718)</f>
        <v>6</v>
      </c>
      <c r="B1717" s="3">
        <f>LEN(Data!N1718)</f>
        <v>11</v>
      </c>
      <c r="C1717" s="3">
        <f>LEN(Data!N1717)-SEARCH("/",Data!N1717)</f>
        <v>5</v>
      </c>
    </row>
    <row r="1718" spans="1:3" x14ac:dyDescent="0.35">
      <c r="A1718" s="3">
        <f>SEARCH("/",Data!N1719)</f>
        <v>6</v>
      </c>
      <c r="B1718" s="3">
        <f>LEN(Data!N1719)</f>
        <v>11</v>
      </c>
      <c r="C1718" s="3">
        <f>LEN(Data!N1718)-SEARCH("/",Data!N1718)</f>
        <v>5</v>
      </c>
    </row>
    <row r="1719" spans="1:3" x14ac:dyDescent="0.35">
      <c r="A1719" s="3">
        <f>SEARCH("/",Data!N1720)</f>
        <v>6</v>
      </c>
      <c r="B1719" s="3">
        <f>LEN(Data!N1720)</f>
        <v>11</v>
      </c>
      <c r="C1719" s="3">
        <f>LEN(Data!N1719)-SEARCH("/",Data!N1719)</f>
        <v>5</v>
      </c>
    </row>
    <row r="1720" spans="1:3" x14ac:dyDescent="0.35">
      <c r="A1720" s="3">
        <f>SEARCH("/",Data!N1721)</f>
        <v>6</v>
      </c>
      <c r="B1720" s="3">
        <f>LEN(Data!N1721)</f>
        <v>11</v>
      </c>
      <c r="C1720" s="3">
        <f>LEN(Data!N1720)-SEARCH("/",Data!N1720)</f>
        <v>5</v>
      </c>
    </row>
    <row r="1721" spans="1:3" x14ac:dyDescent="0.35">
      <c r="A1721" s="3">
        <f>SEARCH("/",Data!N1722)</f>
        <v>6</v>
      </c>
      <c r="B1721" s="3">
        <f>LEN(Data!N1722)</f>
        <v>11</v>
      </c>
      <c r="C1721" s="3">
        <f>LEN(Data!N1721)-SEARCH("/",Data!N1721)</f>
        <v>5</v>
      </c>
    </row>
    <row r="1722" spans="1:3" x14ac:dyDescent="0.35">
      <c r="A1722" s="3">
        <f>SEARCH("/",Data!N1723)</f>
        <v>6</v>
      </c>
      <c r="B1722" s="3">
        <f>LEN(Data!N1723)</f>
        <v>11</v>
      </c>
      <c r="C1722" s="3">
        <f>LEN(Data!N1722)-SEARCH("/",Data!N1722)</f>
        <v>5</v>
      </c>
    </row>
    <row r="1723" spans="1:3" x14ac:dyDescent="0.35">
      <c r="A1723" s="3">
        <f>SEARCH("/",Data!N1724)</f>
        <v>6</v>
      </c>
      <c r="B1723" s="3">
        <f>LEN(Data!N1724)</f>
        <v>11</v>
      </c>
      <c r="C1723" s="3">
        <f>LEN(Data!N1723)-SEARCH("/",Data!N1723)</f>
        <v>5</v>
      </c>
    </row>
    <row r="1724" spans="1:3" x14ac:dyDescent="0.35">
      <c r="A1724" s="3">
        <f>SEARCH("/",Data!N1725)</f>
        <v>6</v>
      </c>
      <c r="B1724" s="3">
        <f>LEN(Data!N1725)</f>
        <v>11</v>
      </c>
      <c r="C1724" s="3">
        <f>LEN(Data!N1724)-SEARCH("/",Data!N1724)</f>
        <v>5</v>
      </c>
    </row>
    <row r="1725" spans="1:3" x14ac:dyDescent="0.35">
      <c r="A1725" s="3">
        <f>SEARCH("/",Data!N1726)</f>
        <v>6</v>
      </c>
      <c r="B1725" s="3">
        <f>LEN(Data!N1726)</f>
        <v>11</v>
      </c>
      <c r="C1725" s="3">
        <f>LEN(Data!N1725)-SEARCH("/",Data!N1725)</f>
        <v>5</v>
      </c>
    </row>
    <row r="1726" spans="1:3" x14ac:dyDescent="0.35">
      <c r="A1726" s="3">
        <f>SEARCH("/",Data!N1727)</f>
        <v>6</v>
      </c>
      <c r="B1726" s="3">
        <f>LEN(Data!N1727)</f>
        <v>11</v>
      </c>
      <c r="C1726" s="3">
        <f>LEN(Data!N1726)-SEARCH("/",Data!N1726)</f>
        <v>5</v>
      </c>
    </row>
    <row r="1727" spans="1:3" x14ac:dyDescent="0.35">
      <c r="A1727" s="3">
        <f>SEARCH("/",Data!N1728)</f>
        <v>6</v>
      </c>
      <c r="B1727" s="3">
        <f>LEN(Data!N1728)</f>
        <v>11</v>
      </c>
      <c r="C1727" s="3">
        <f>LEN(Data!N1727)-SEARCH("/",Data!N1727)</f>
        <v>5</v>
      </c>
    </row>
    <row r="1728" spans="1:3" x14ac:dyDescent="0.35">
      <c r="A1728" s="3">
        <f>SEARCH("/",Data!N1729)</f>
        <v>6</v>
      </c>
      <c r="B1728" s="3">
        <f>LEN(Data!N1729)</f>
        <v>11</v>
      </c>
      <c r="C1728" s="3">
        <f>LEN(Data!N1728)-SEARCH("/",Data!N1728)</f>
        <v>5</v>
      </c>
    </row>
    <row r="1729" spans="1:3" x14ac:dyDescent="0.35">
      <c r="A1729" s="3">
        <f>SEARCH("/",Data!N1730)</f>
        <v>6</v>
      </c>
      <c r="B1729" s="3">
        <f>LEN(Data!N1730)</f>
        <v>11</v>
      </c>
      <c r="C1729" s="3">
        <f>LEN(Data!N1729)-SEARCH("/",Data!N1729)</f>
        <v>5</v>
      </c>
    </row>
    <row r="1730" spans="1:3" x14ac:dyDescent="0.35">
      <c r="A1730" s="3">
        <f>SEARCH("/",Data!N1731)</f>
        <v>6</v>
      </c>
      <c r="B1730" s="3">
        <f>LEN(Data!N1731)</f>
        <v>11</v>
      </c>
      <c r="C1730" s="3">
        <f>LEN(Data!N1730)-SEARCH("/",Data!N1730)</f>
        <v>5</v>
      </c>
    </row>
    <row r="1731" spans="1:3" x14ac:dyDescent="0.35">
      <c r="A1731" s="3">
        <f>SEARCH("/",Data!N1732)</f>
        <v>6</v>
      </c>
      <c r="B1731" s="3">
        <f>LEN(Data!N1732)</f>
        <v>11</v>
      </c>
      <c r="C1731" s="3">
        <f>LEN(Data!N1731)-SEARCH("/",Data!N1731)</f>
        <v>5</v>
      </c>
    </row>
    <row r="1732" spans="1:3" x14ac:dyDescent="0.35">
      <c r="A1732" s="3">
        <f>SEARCH("/",Data!N1733)</f>
        <v>6</v>
      </c>
      <c r="B1732" s="3">
        <f>LEN(Data!N1733)</f>
        <v>11</v>
      </c>
      <c r="C1732" s="3">
        <f>LEN(Data!N1732)-SEARCH("/",Data!N1732)</f>
        <v>5</v>
      </c>
    </row>
    <row r="1733" spans="1:3" x14ac:dyDescent="0.35">
      <c r="A1733" s="3">
        <f>SEARCH("/",Data!N1734)</f>
        <v>6</v>
      </c>
      <c r="B1733" s="3">
        <f>LEN(Data!N1734)</f>
        <v>11</v>
      </c>
      <c r="C1733" s="3">
        <f>LEN(Data!N1733)-SEARCH("/",Data!N1733)</f>
        <v>5</v>
      </c>
    </row>
    <row r="1734" spans="1:3" x14ac:dyDescent="0.35">
      <c r="A1734" s="3">
        <f>SEARCH("/",Data!N1735)</f>
        <v>6</v>
      </c>
      <c r="B1734" s="3">
        <f>LEN(Data!N1735)</f>
        <v>11</v>
      </c>
      <c r="C1734" s="3">
        <f>LEN(Data!N1734)-SEARCH("/",Data!N1734)</f>
        <v>5</v>
      </c>
    </row>
    <row r="1735" spans="1:3" x14ac:dyDescent="0.35">
      <c r="A1735" s="3">
        <f>SEARCH("/",Data!N1736)</f>
        <v>6</v>
      </c>
      <c r="B1735" s="3">
        <f>LEN(Data!N1736)</f>
        <v>11</v>
      </c>
      <c r="C1735" s="3">
        <f>LEN(Data!N1735)-SEARCH("/",Data!N1735)</f>
        <v>5</v>
      </c>
    </row>
    <row r="1736" spans="1:3" x14ac:dyDescent="0.35">
      <c r="A1736" s="3">
        <f>SEARCH("/",Data!N1737)</f>
        <v>6</v>
      </c>
      <c r="B1736" s="3">
        <f>LEN(Data!N1737)</f>
        <v>11</v>
      </c>
      <c r="C1736" s="3">
        <f>LEN(Data!N1736)-SEARCH("/",Data!N1736)</f>
        <v>5</v>
      </c>
    </row>
    <row r="1737" spans="1:3" x14ac:dyDescent="0.35">
      <c r="A1737" s="3">
        <f>SEARCH("/",Data!N1738)</f>
        <v>6</v>
      </c>
      <c r="B1737" s="3">
        <f>LEN(Data!N1738)</f>
        <v>11</v>
      </c>
      <c r="C1737" s="3">
        <f>LEN(Data!N1737)-SEARCH("/",Data!N1737)</f>
        <v>5</v>
      </c>
    </row>
    <row r="1738" spans="1:3" x14ac:dyDescent="0.35">
      <c r="A1738" s="3">
        <f>SEARCH("/",Data!N1739)</f>
        <v>6</v>
      </c>
      <c r="B1738" s="3">
        <f>LEN(Data!N1739)</f>
        <v>11</v>
      </c>
      <c r="C1738" s="3">
        <f>LEN(Data!N1738)-SEARCH("/",Data!N1738)</f>
        <v>5</v>
      </c>
    </row>
    <row r="1739" spans="1:3" x14ac:dyDescent="0.35">
      <c r="A1739" s="3">
        <f>SEARCH("/",Data!N1740)</f>
        <v>6</v>
      </c>
      <c r="B1739" s="3">
        <f>LEN(Data!N1740)</f>
        <v>11</v>
      </c>
      <c r="C1739" s="3">
        <f>LEN(Data!N1739)-SEARCH("/",Data!N1739)</f>
        <v>5</v>
      </c>
    </row>
    <row r="1740" spans="1:3" x14ac:dyDescent="0.35">
      <c r="A1740" s="3">
        <f>SEARCH("/",Data!N1741)</f>
        <v>6</v>
      </c>
      <c r="B1740" s="3">
        <f>LEN(Data!N1741)</f>
        <v>11</v>
      </c>
      <c r="C1740" s="3">
        <f>LEN(Data!N1740)-SEARCH("/",Data!N1740)</f>
        <v>5</v>
      </c>
    </row>
    <row r="1741" spans="1:3" x14ac:dyDescent="0.35">
      <c r="A1741" s="3">
        <f>SEARCH("/",Data!N1742)</f>
        <v>6</v>
      </c>
      <c r="B1741" s="3">
        <f>LEN(Data!N1742)</f>
        <v>11</v>
      </c>
      <c r="C1741" s="3">
        <f>LEN(Data!N1741)-SEARCH("/",Data!N1741)</f>
        <v>5</v>
      </c>
    </row>
    <row r="1742" spans="1:3" x14ac:dyDescent="0.35">
      <c r="A1742" s="3">
        <f>SEARCH("/",Data!N1743)</f>
        <v>12</v>
      </c>
      <c r="B1742" s="3">
        <f>LEN(Data!N1743)</f>
        <v>22</v>
      </c>
      <c r="C1742" s="3">
        <f>LEN(Data!N1742)-SEARCH("/",Data!N1742)</f>
        <v>5</v>
      </c>
    </row>
    <row r="1743" spans="1:3" x14ac:dyDescent="0.35">
      <c r="A1743" s="3">
        <f>SEARCH("/",Data!N1744)</f>
        <v>12</v>
      </c>
      <c r="B1743" s="3">
        <f>LEN(Data!N1744)</f>
        <v>22</v>
      </c>
      <c r="C1743" s="3">
        <f>LEN(Data!N1743)-SEARCH("/",Data!N1743)</f>
        <v>10</v>
      </c>
    </row>
    <row r="1744" spans="1:3" x14ac:dyDescent="0.35">
      <c r="A1744" s="3">
        <f>SEARCH("/",Data!N1745)</f>
        <v>12</v>
      </c>
      <c r="B1744" s="3">
        <f>LEN(Data!N1745)</f>
        <v>22</v>
      </c>
      <c r="C1744" s="3">
        <f>LEN(Data!N1744)-SEARCH("/",Data!N1744)</f>
        <v>10</v>
      </c>
    </row>
    <row r="1745" spans="1:3" x14ac:dyDescent="0.35">
      <c r="A1745" s="3">
        <f>SEARCH("/",Data!N1746)</f>
        <v>12</v>
      </c>
      <c r="B1745" s="3">
        <f>LEN(Data!N1746)</f>
        <v>22</v>
      </c>
      <c r="C1745" s="3">
        <f>LEN(Data!N1745)-SEARCH("/",Data!N1745)</f>
        <v>10</v>
      </c>
    </row>
    <row r="1746" spans="1:3" x14ac:dyDescent="0.35">
      <c r="A1746" s="3">
        <f>SEARCH("/",Data!N1747)</f>
        <v>12</v>
      </c>
      <c r="B1746" s="3">
        <f>LEN(Data!N1747)</f>
        <v>22</v>
      </c>
      <c r="C1746" s="3">
        <f>LEN(Data!N1746)-SEARCH("/",Data!N1746)</f>
        <v>10</v>
      </c>
    </row>
    <row r="1747" spans="1:3" x14ac:dyDescent="0.35">
      <c r="A1747" s="3">
        <f>SEARCH("/",Data!N1748)</f>
        <v>12</v>
      </c>
      <c r="B1747" s="3">
        <f>LEN(Data!N1748)</f>
        <v>22</v>
      </c>
      <c r="C1747" s="3">
        <f>LEN(Data!N1747)-SEARCH("/",Data!N1747)</f>
        <v>10</v>
      </c>
    </row>
    <row r="1748" spans="1:3" x14ac:dyDescent="0.35">
      <c r="A1748" s="3">
        <f>SEARCH("/",Data!N1749)</f>
        <v>12</v>
      </c>
      <c r="B1748" s="3">
        <f>LEN(Data!N1749)</f>
        <v>22</v>
      </c>
      <c r="C1748" s="3">
        <f>LEN(Data!N1748)-SEARCH("/",Data!N1748)</f>
        <v>10</v>
      </c>
    </row>
    <row r="1749" spans="1:3" x14ac:dyDescent="0.35">
      <c r="A1749" s="3">
        <f>SEARCH("/",Data!N1750)</f>
        <v>12</v>
      </c>
      <c r="B1749" s="3">
        <f>LEN(Data!N1750)</f>
        <v>22</v>
      </c>
      <c r="C1749" s="3">
        <f>LEN(Data!N1749)-SEARCH("/",Data!N1749)</f>
        <v>10</v>
      </c>
    </row>
    <row r="1750" spans="1:3" x14ac:dyDescent="0.35">
      <c r="A1750" s="3">
        <f>SEARCH("/",Data!N1751)</f>
        <v>12</v>
      </c>
      <c r="B1750" s="3">
        <f>LEN(Data!N1751)</f>
        <v>22</v>
      </c>
      <c r="C1750" s="3">
        <f>LEN(Data!N1750)-SEARCH("/",Data!N1750)</f>
        <v>10</v>
      </c>
    </row>
    <row r="1751" spans="1:3" x14ac:dyDescent="0.35">
      <c r="A1751" s="3">
        <f>SEARCH("/",Data!N1752)</f>
        <v>12</v>
      </c>
      <c r="B1751" s="3">
        <f>LEN(Data!N1752)</f>
        <v>22</v>
      </c>
      <c r="C1751" s="3">
        <f>LEN(Data!N1751)-SEARCH("/",Data!N1751)</f>
        <v>10</v>
      </c>
    </row>
    <row r="1752" spans="1:3" x14ac:dyDescent="0.35">
      <c r="A1752" s="3">
        <f>SEARCH("/",Data!N1753)</f>
        <v>12</v>
      </c>
      <c r="B1752" s="3">
        <f>LEN(Data!N1753)</f>
        <v>22</v>
      </c>
      <c r="C1752" s="3">
        <f>LEN(Data!N1752)-SEARCH("/",Data!N1752)</f>
        <v>10</v>
      </c>
    </row>
    <row r="1753" spans="1:3" x14ac:dyDescent="0.35">
      <c r="A1753" s="3">
        <f>SEARCH("/",Data!N1754)</f>
        <v>12</v>
      </c>
      <c r="B1753" s="3">
        <f>LEN(Data!N1754)</f>
        <v>22</v>
      </c>
      <c r="C1753" s="3">
        <f>LEN(Data!N1753)-SEARCH("/",Data!N1753)</f>
        <v>10</v>
      </c>
    </row>
    <row r="1754" spans="1:3" x14ac:dyDescent="0.35">
      <c r="A1754" s="3">
        <f>SEARCH("/",Data!N1755)</f>
        <v>12</v>
      </c>
      <c r="B1754" s="3">
        <f>LEN(Data!N1755)</f>
        <v>22</v>
      </c>
      <c r="C1754" s="3">
        <f>LEN(Data!N1754)-SEARCH("/",Data!N1754)</f>
        <v>10</v>
      </c>
    </row>
    <row r="1755" spans="1:3" x14ac:dyDescent="0.35">
      <c r="A1755" s="3">
        <f>SEARCH("/",Data!N1756)</f>
        <v>12</v>
      </c>
      <c r="B1755" s="3">
        <f>LEN(Data!N1756)</f>
        <v>22</v>
      </c>
      <c r="C1755" s="3">
        <f>LEN(Data!N1755)-SEARCH("/",Data!N1755)</f>
        <v>10</v>
      </c>
    </row>
    <row r="1756" spans="1:3" x14ac:dyDescent="0.35">
      <c r="A1756" s="3">
        <f>SEARCH("/",Data!N1757)</f>
        <v>12</v>
      </c>
      <c r="B1756" s="3">
        <f>LEN(Data!N1757)</f>
        <v>22</v>
      </c>
      <c r="C1756" s="3">
        <f>LEN(Data!N1756)-SEARCH("/",Data!N1756)</f>
        <v>10</v>
      </c>
    </row>
    <row r="1757" spans="1:3" x14ac:dyDescent="0.35">
      <c r="A1757" s="3">
        <f>SEARCH("/",Data!N1758)</f>
        <v>12</v>
      </c>
      <c r="B1757" s="3">
        <f>LEN(Data!N1758)</f>
        <v>22</v>
      </c>
      <c r="C1757" s="3">
        <f>LEN(Data!N1757)-SEARCH("/",Data!N1757)</f>
        <v>10</v>
      </c>
    </row>
    <row r="1758" spans="1:3" x14ac:dyDescent="0.35">
      <c r="A1758" s="3">
        <f>SEARCH("/",Data!N1759)</f>
        <v>12</v>
      </c>
      <c r="B1758" s="3">
        <f>LEN(Data!N1759)</f>
        <v>22</v>
      </c>
      <c r="C1758" s="3">
        <f>LEN(Data!N1758)-SEARCH("/",Data!N1758)</f>
        <v>10</v>
      </c>
    </row>
    <row r="1759" spans="1:3" x14ac:dyDescent="0.35">
      <c r="A1759" s="3">
        <f>SEARCH("/",Data!N1760)</f>
        <v>12</v>
      </c>
      <c r="B1759" s="3">
        <f>LEN(Data!N1760)</f>
        <v>22</v>
      </c>
      <c r="C1759" s="3">
        <f>LEN(Data!N1759)-SEARCH("/",Data!N1759)</f>
        <v>10</v>
      </c>
    </row>
    <row r="1760" spans="1:3" x14ac:dyDescent="0.35">
      <c r="A1760" s="3">
        <f>SEARCH("/",Data!N1761)</f>
        <v>12</v>
      </c>
      <c r="B1760" s="3">
        <f>LEN(Data!N1761)</f>
        <v>22</v>
      </c>
      <c r="C1760" s="3">
        <f>LEN(Data!N1760)-SEARCH("/",Data!N1760)</f>
        <v>10</v>
      </c>
    </row>
    <row r="1761" spans="1:3" x14ac:dyDescent="0.35">
      <c r="A1761" s="3">
        <f>SEARCH("/",Data!N1762)</f>
        <v>12</v>
      </c>
      <c r="B1761" s="3">
        <f>LEN(Data!N1762)</f>
        <v>22</v>
      </c>
      <c r="C1761" s="3">
        <f>LEN(Data!N1761)-SEARCH("/",Data!N1761)</f>
        <v>10</v>
      </c>
    </row>
    <row r="1762" spans="1:3" x14ac:dyDescent="0.35">
      <c r="A1762" s="3">
        <f>SEARCH("/",Data!N1763)</f>
        <v>12</v>
      </c>
      <c r="B1762" s="3">
        <f>LEN(Data!N1763)</f>
        <v>22</v>
      </c>
      <c r="C1762" s="3">
        <f>LEN(Data!N1762)-SEARCH("/",Data!N1762)</f>
        <v>10</v>
      </c>
    </row>
    <row r="1763" spans="1:3" x14ac:dyDescent="0.35">
      <c r="A1763" s="3">
        <f>SEARCH("/",Data!N1764)</f>
        <v>12</v>
      </c>
      <c r="B1763" s="3">
        <f>LEN(Data!N1764)</f>
        <v>22</v>
      </c>
      <c r="C1763" s="3">
        <f>LEN(Data!N1763)-SEARCH("/",Data!N1763)</f>
        <v>10</v>
      </c>
    </row>
    <row r="1764" spans="1:3" x14ac:dyDescent="0.35">
      <c r="A1764" s="3">
        <f>SEARCH("/",Data!N1765)</f>
        <v>12</v>
      </c>
      <c r="B1764" s="3">
        <f>LEN(Data!N1765)</f>
        <v>22</v>
      </c>
      <c r="C1764" s="3">
        <f>LEN(Data!N1764)-SEARCH("/",Data!N1764)</f>
        <v>10</v>
      </c>
    </row>
    <row r="1765" spans="1:3" x14ac:dyDescent="0.35">
      <c r="A1765" s="3">
        <f>SEARCH("/",Data!N1766)</f>
        <v>12</v>
      </c>
      <c r="B1765" s="3">
        <f>LEN(Data!N1766)</f>
        <v>22</v>
      </c>
      <c r="C1765" s="3">
        <f>LEN(Data!N1765)-SEARCH("/",Data!N1765)</f>
        <v>10</v>
      </c>
    </row>
    <row r="1766" spans="1:3" x14ac:dyDescent="0.35">
      <c r="A1766" s="3">
        <f>SEARCH("/",Data!N1767)</f>
        <v>12</v>
      </c>
      <c r="B1766" s="3">
        <f>LEN(Data!N1767)</f>
        <v>22</v>
      </c>
      <c r="C1766" s="3">
        <f>LEN(Data!N1766)-SEARCH("/",Data!N1766)</f>
        <v>10</v>
      </c>
    </row>
    <row r="1767" spans="1:3" x14ac:dyDescent="0.35">
      <c r="A1767" s="3">
        <f>SEARCH("/",Data!N1768)</f>
        <v>12</v>
      </c>
      <c r="B1767" s="3">
        <f>LEN(Data!N1768)</f>
        <v>22</v>
      </c>
      <c r="C1767" s="3">
        <f>LEN(Data!N1767)-SEARCH("/",Data!N1767)</f>
        <v>10</v>
      </c>
    </row>
    <row r="1768" spans="1:3" x14ac:dyDescent="0.35">
      <c r="A1768" s="3">
        <f>SEARCH("/",Data!N1769)</f>
        <v>12</v>
      </c>
      <c r="B1768" s="3">
        <f>LEN(Data!N1769)</f>
        <v>22</v>
      </c>
      <c r="C1768" s="3">
        <f>LEN(Data!N1768)-SEARCH("/",Data!N1768)</f>
        <v>10</v>
      </c>
    </row>
    <row r="1769" spans="1:3" x14ac:dyDescent="0.35">
      <c r="A1769" s="3">
        <f>SEARCH("/",Data!N1770)</f>
        <v>12</v>
      </c>
      <c r="B1769" s="3">
        <f>LEN(Data!N1770)</f>
        <v>22</v>
      </c>
      <c r="C1769" s="3">
        <f>LEN(Data!N1769)-SEARCH("/",Data!N1769)</f>
        <v>10</v>
      </c>
    </row>
    <row r="1770" spans="1:3" x14ac:dyDescent="0.35">
      <c r="A1770" s="3">
        <f>SEARCH("/",Data!N1771)</f>
        <v>12</v>
      </c>
      <c r="B1770" s="3">
        <f>LEN(Data!N1771)</f>
        <v>22</v>
      </c>
      <c r="C1770" s="3">
        <f>LEN(Data!N1770)-SEARCH("/",Data!N1770)</f>
        <v>10</v>
      </c>
    </row>
    <row r="1771" spans="1:3" x14ac:dyDescent="0.35">
      <c r="A1771" s="3">
        <f>SEARCH("/",Data!N1772)</f>
        <v>12</v>
      </c>
      <c r="B1771" s="3">
        <f>LEN(Data!N1772)</f>
        <v>22</v>
      </c>
      <c r="C1771" s="3">
        <f>LEN(Data!N1771)-SEARCH("/",Data!N1771)</f>
        <v>10</v>
      </c>
    </row>
    <row r="1772" spans="1:3" x14ac:dyDescent="0.35">
      <c r="A1772" s="3">
        <f>SEARCH("/",Data!N1773)</f>
        <v>12</v>
      </c>
      <c r="B1772" s="3">
        <f>LEN(Data!N1773)</f>
        <v>22</v>
      </c>
      <c r="C1772" s="3">
        <f>LEN(Data!N1772)-SEARCH("/",Data!N1772)</f>
        <v>10</v>
      </c>
    </row>
    <row r="1773" spans="1:3" x14ac:dyDescent="0.35">
      <c r="A1773" s="3">
        <f>SEARCH("/",Data!N1774)</f>
        <v>12</v>
      </c>
      <c r="B1773" s="3">
        <f>LEN(Data!N1774)</f>
        <v>22</v>
      </c>
      <c r="C1773" s="3">
        <f>LEN(Data!N1773)-SEARCH("/",Data!N1773)</f>
        <v>10</v>
      </c>
    </row>
    <row r="1774" spans="1:3" x14ac:dyDescent="0.35">
      <c r="A1774" s="3">
        <f>SEARCH("/",Data!N1775)</f>
        <v>12</v>
      </c>
      <c r="B1774" s="3">
        <f>LEN(Data!N1775)</f>
        <v>22</v>
      </c>
      <c r="C1774" s="3">
        <f>LEN(Data!N1774)-SEARCH("/",Data!N1774)</f>
        <v>10</v>
      </c>
    </row>
    <row r="1775" spans="1:3" x14ac:dyDescent="0.35">
      <c r="A1775" s="3">
        <f>SEARCH("/",Data!N1776)</f>
        <v>12</v>
      </c>
      <c r="B1775" s="3">
        <f>LEN(Data!N1776)</f>
        <v>22</v>
      </c>
      <c r="C1775" s="3">
        <f>LEN(Data!N1775)-SEARCH("/",Data!N1775)</f>
        <v>10</v>
      </c>
    </row>
    <row r="1776" spans="1:3" x14ac:dyDescent="0.35">
      <c r="A1776" s="3">
        <f>SEARCH("/",Data!N1777)</f>
        <v>12</v>
      </c>
      <c r="B1776" s="3">
        <f>LEN(Data!N1777)</f>
        <v>22</v>
      </c>
      <c r="C1776" s="3">
        <f>LEN(Data!N1776)-SEARCH("/",Data!N1776)</f>
        <v>10</v>
      </c>
    </row>
    <row r="1777" spans="1:3" x14ac:dyDescent="0.35">
      <c r="A1777" s="3">
        <f>SEARCH("/",Data!N1778)</f>
        <v>12</v>
      </c>
      <c r="B1777" s="3">
        <f>LEN(Data!N1778)</f>
        <v>22</v>
      </c>
      <c r="C1777" s="3">
        <f>LEN(Data!N1777)-SEARCH("/",Data!N1777)</f>
        <v>10</v>
      </c>
    </row>
    <row r="1778" spans="1:3" x14ac:dyDescent="0.35">
      <c r="A1778" s="3">
        <f>SEARCH("/",Data!N1779)</f>
        <v>12</v>
      </c>
      <c r="B1778" s="3">
        <f>LEN(Data!N1779)</f>
        <v>22</v>
      </c>
      <c r="C1778" s="3">
        <f>LEN(Data!N1778)-SEARCH("/",Data!N1778)</f>
        <v>10</v>
      </c>
    </row>
    <row r="1779" spans="1:3" x14ac:dyDescent="0.35">
      <c r="A1779" s="3">
        <f>SEARCH("/",Data!N1780)</f>
        <v>12</v>
      </c>
      <c r="B1779" s="3">
        <f>LEN(Data!N1780)</f>
        <v>22</v>
      </c>
      <c r="C1779" s="3">
        <f>LEN(Data!N1779)-SEARCH("/",Data!N1779)</f>
        <v>10</v>
      </c>
    </row>
    <row r="1780" spans="1:3" x14ac:dyDescent="0.35">
      <c r="A1780" s="3">
        <f>SEARCH("/",Data!N1781)</f>
        <v>12</v>
      </c>
      <c r="B1780" s="3">
        <f>LEN(Data!N1781)</f>
        <v>22</v>
      </c>
      <c r="C1780" s="3">
        <f>LEN(Data!N1780)-SEARCH("/",Data!N1780)</f>
        <v>10</v>
      </c>
    </row>
    <row r="1781" spans="1:3" x14ac:dyDescent="0.35">
      <c r="A1781" s="3">
        <f>SEARCH("/",Data!N1782)</f>
        <v>12</v>
      </c>
      <c r="B1781" s="3">
        <f>LEN(Data!N1782)</f>
        <v>22</v>
      </c>
      <c r="C1781" s="3">
        <f>LEN(Data!N1781)-SEARCH("/",Data!N1781)</f>
        <v>10</v>
      </c>
    </row>
    <row r="1782" spans="1:3" x14ac:dyDescent="0.35">
      <c r="A1782" s="3">
        <f>SEARCH("/",Data!N1783)</f>
        <v>12</v>
      </c>
      <c r="B1782" s="3">
        <f>LEN(Data!N1783)</f>
        <v>22</v>
      </c>
      <c r="C1782" s="3">
        <f>LEN(Data!N1782)-SEARCH("/",Data!N1782)</f>
        <v>10</v>
      </c>
    </row>
    <row r="1783" spans="1:3" x14ac:dyDescent="0.35">
      <c r="A1783" s="3">
        <f>SEARCH("/",Data!N1784)</f>
        <v>12</v>
      </c>
      <c r="B1783" s="3">
        <f>LEN(Data!N1784)</f>
        <v>22</v>
      </c>
      <c r="C1783" s="3">
        <f>LEN(Data!N1783)-SEARCH("/",Data!N1783)</f>
        <v>10</v>
      </c>
    </row>
    <row r="1784" spans="1:3" x14ac:dyDescent="0.35">
      <c r="A1784" s="3">
        <f>SEARCH("/",Data!N1785)</f>
        <v>12</v>
      </c>
      <c r="B1784" s="3">
        <f>LEN(Data!N1785)</f>
        <v>22</v>
      </c>
      <c r="C1784" s="3">
        <f>LEN(Data!N1784)-SEARCH("/",Data!N1784)</f>
        <v>10</v>
      </c>
    </row>
    <row r="1785" spans="1:3" x14ac:dyDescent="0.35">
      <c r="A1785" s="3">
        <f>SEARCH("/",Data!N1786)</f>
        <v>12</v>
      </c>
      <c r="B1785" s="3">
        <f>LEN(Data!N1786)</f>
        <v>22</v>
      </c>
      <c r="C1785" s="3">
        <f>LEN(Data!N1785)-SEARCH("/",Data!N1785)</f>
        <v>10</v>
      </c>
    </row>
    <row r="1786" spans="1:3" x14ac:dyDescent="0.35">
      <c r="A1786" s="3">
        <f>SEARCH("/",Data!N1787)</f>
        <v>12</v>
      </c>
      <c r="B1786" s="3">
        <f>LEN(Data!N1787)</f>
        <v>22</v>
      </c>
      <c r="C1786" s="3">
        <f>LEN(Data!N1786)-SEARCH("/",Data!N1786)</f>
        <v>10</v>
      </c>
    </row>
    <row r="1787" spans="1:3" x14ac:dyDescent="0.35">
      <c r="A1787" s="3">
        <f>SEARCH("/",Data!N1788)</f>
        <v>12</v>
      </c>
      <c r="B1787" s="3">
        <f>LEN(Data!N1788)</f>
        <v>22</v>
      </c>
      <c r="C1787" s="3">
        <f>LEN(Data!N1787)-SEARCH("/",Data!N1787)</f>
        <v>10</v>
      </c>
    </row>
    <row r="1788" spans="1:3" x14ac:dyDescent="0.35">
      <c r="A1788" s="3">
        <f>SEARCH("/",Data!N1789)</f>
        <v>12</v>
      </c>
      <c r="B1788" s="3">
        <f>LEN(Data!N1789)</f>
        <v>22</v>
      </c>
      <c r="C1788" s="3">
        <f>LEN(Data!N1788)-SEARCH("/",Data!N1788)</f>
        <v>10</v>
      </c>
    </row>
    <row r="1789" spans="1:3" x14ac:dyDescent="0.35">
      <c r="A1789" s="3">
        <f>SEARCH("/",Data!N1790)</f>
        <v>12</v>
      </c>
      <c r="B1789" s="3">
        <f>LEN(Data!N1790)</f>
        <v>22</v>
      </c>
      <c r="C1789" s="3">
        <f>LEN(Data!N1789)-SEARCH("/",Data!N1789)</f>
        <v>10</v>
      </c>
    </row>
    <row r="1790" spans="1:3" x14ac:dyDescent="0.35">
      <c r="A1790" s="3">
        <f>SEARCH("/",Data!N1791)</f>
        <v>12</v>
      </c>
      <c r="B1790" s="3">
        <f>LEN(Data!N1791)</f>
        <v>22</v>
      </c>
      <c r="C1790" s="3">
        <f>LEN(Data!N1790)-SEARCH("/",Data!N1790)</f>
        <v>10</v>
      </c>
    </row>
    <row r="1791" spans="1:3" x14ac:dyDescent="0.35">
      <c r="A1791" s="3">
        <f>SEARCH("/",Data!N1792)</f>
        <v>12</v>
      </c>
      <c r="B1791" s="3">
        <f>LEN(Data!N1792)</f>
        <v>22</v>
      </c>
      <c r="C1791" s="3">
        <f>LEN(Data!N1791)-SEARCH("/",Data!N1791)</f>
        <v>10</v>
      </c>
    </row>
    <row r="1792" spans="1:3" x14ac:dyDescent="0.35">
      <c r="A1792" s="3">
        <f>SEARCH("/",Data!N1793)</f>
        <v>12</v>
      </c>
      <c r="B1792" s="3">
        <f>LEN(Data!N1793)</f>
        <v>22</v>
      </c>
      <c r="C1792" s="3">
        <f>LEN(Data!N1792)-SEARCH("/",Data!N1792)</f>
        <v>10</v>
      </c>
    </row>
    <row r="1793" spans="1:3" x14ac:dyDescent="0.35">
      <c r="A1793" s="3">
        <f>SEARCH("/",Data!N1794)</f>
        <v>12</v>
      </c>
      <c r="B1793" s="3">
        <f>LEN(Data!N1794)</f>
        <v>22</v>
      </c>
      <c r="C1793" s="3">
        <f>LEN(Data!N1793)-SEARCH("/",Data!N1793)</f>
        <v>10</v>
      </c>
    </row>
    <row r="1794" spans="1:3" x14ac:dyDescent="0.35">
      <c r="A1794" s="3">
        <f>SEARCH("/",Data!N1795)</f>
        <v>12</v>
      </c>
      <c r="B1794" s="3">
        <f>LEN(Data!N1795)</f>
        <v>22</v>
      </c>
      <c r="C1794" s="3">
        <f>LEN(Data!N1794)-SEARCH("/",Data!N1794)</f>
        <v>10</v>
      </c>
    </row>
    <row r="1795" spans="1:3" x14ac:dyDescent="0.35">
      <c r="A1795" s="3">
        <f>SEARCH("/",Data!N1796)</f>
        <v>12</v>
      </c>
      <c r="B1795" s="3">
        <f>LEN(Data!N1796)</f>
        <v>22</v>
      </c>
      <c r="C1795" s="3">
        <f>LEN(Data!N1795)-SEARCH("/",Data!N1795)</f>
        <v>10</v>
      </c>
    </row>
    <row r="1796" spans="1:3" x14ac:dyDescent="0.35">
      <c r="A1796" s="3">
        <f>SEARCH("/",Data!N1797)</f>
        <v>12</v>
      </c>
      <c r="B1796" s="3">
        <f>LEN(Data!N1797)</f>
        <v>22</v>
      </c>
      <c r="C1796" s="3">
        <f>LEN(Data!N1796)-SEARCH("/",Data!N1796)</f>
        <v>10</v>
      </c>
    </row>
    <row r="1797" spans="1:3" x14ac:dyDescent="0.35">
      <c r="A1797" s="3">
        <f>SEARCH("/",Data!N1798)</f>
        <v>12</v>
      </c>
      <c r="B1797" s="3">
        <f>LEN(Data!N1798)</f>
        <v>22</v>
      </c>
      <c r="C1797" s="3">
        <f>LEN(Data!N1797)-SEARCH("/",Data!N1797)</f>
        <v>10</v>
      </c>
    </row>
    <row r="1798" spans="1:3" x14ac:dyDescent="0.35">
      <c r="A1798" s="3">
        <f>SEARCH("/",Data!N1799)</f>
        <v>12</v>
      </c>
      <c r="B1798" s="3">
        <f>LEN(Data!N1799)</f>
        <v>22</v>
      </c>
      <c r="C1798" s="3">
        <f>LEN(Data!N1798)-SEARCH("/",Data!N1798)</f>
        <v>10</v>
      </c>
    </row>
    <row r="1799" spans="1:3" x14ac:dyDescent="0.35">
      <c r="A1799" s="3">
        <f>SEARCH("/",Data!N1800)</f>
        <v>12</v>
      </c>
      <c r="B1799" s="3">
        <f>LEN(Data!N1800)</f>
        <v>22</v>
      </c>
      <c r="C1799" s="3">
        <f>LEN(Data!N1799)-SEARCH("/",Data!N1799)</f>
        <v>10</v>
      </c>
    </row>
    <row r="1800" spans="1:3" x14ac:dyDescent="0.35">
      <c r="A1800" s="3">
        <f>SEARCH("/",Data!N1801)</f>
        <v>12</v>
      </c>
      <c r="B1800" s="3">
        <f>LEN(Data!N1801)</f>
        <v>22</v>
      </c>
      <c r="C1800" s="3">
        <f>LEN(Data!N1800)-SEARCH("/",Data!N1800)</f>
        <v>10</v>
      </c>
    </row>
    <row r="1801" spans="1:3" x14ac:dyDescent="0.35">
      <c r="A1801" s="3">
        <f>SEARCH("/",Data!N1802)</f>
        <v>12</v>
      </c>
      <c r="B1801" s="3">
        <f>LEN(Data!N1802)</f>
        <v>22</v>
      </c>
      <c r="C1801" s="3">
        <f>LEN(Data!N1801)-SEARCH("/",Data!N1801)</f>
        <v>10</v>
      </c>
    </row>
    <row r="1802" spans="1:3" x14ac:dyDescent="0.35">
      <c r="A1802" s="3">
        <f>SEARCH("/",Data!N1803)</f>
        <v>12</v>
      </c>
      <c r="B1802" s="3">
        <f>LEN(Data!N1803)</f>
        <v>22</v>
      </c>
      <c r="C1802" s="3">
        <f>LEN(Data!N1802)-SEARCH("/",Data!N1802)</f>
        <v>10</v>
      </c>
    </row>
    <row r="1803" spans="1:3" x14ac:dyDescent="0.35">
      <c r="A1803" s="3">
        <f>SEARCH("/",Data!N1804)</f>
        <v>12</v>
      </c>
      <c r="B1803" s="3">
        <f>LEN(Data!N1804)</f>
        <v>22</v>
      </c>
      <c r="C1803" s="3">
        <f>LEN(Data!N1803)-SEARCH("/",Data!N1803)</f>
        <v>10</v>
      </c>
    </row>
    <row r="1804" spans="1:3" x14ac:dyDescent="0.35">
      <c r="A1804" s="3">
        <f>SEARCH("/",Data!N1805)</f>
        <v>12</v>
      </c>
      <c r="B1804" s="3">
        <f>LEN(Data!N1805)</f>
        <v>22</v>
      </c>
      <c r="C1804" s="3">
        <f>LEN(Data!N1804)-SEARCH("/",Data!N1804)</f>
        <v>10</v>
      </c>
    </row>
    <row r="1805" spans="1:3" x14ac:dyDescent="0.35">
      <c r="A1805" s="3">
        <f>SEARCH("/",Data!N1806)</f>
        <v>12</v>
      </c>
      <c r="B1805" s="3">
        <f>LEN(Data!N1806)</f>
        <v>22</v>
      </c>
      <c r="C1805" s="3">
        <f>LEN(Data!N1805)-SEARCH("/",Data!N1805)</f>
        <v>10</v>
      </c>
    </row>
    <row r="1806" spans="1:3" x14ac:dyDescent="0.35">
      <c r="A1806" s="3">
        <f>SEARCH("/",Data!N1807)</f>
        <v>12</v>
      </c>
      <c r="B1806" s="3">
        <f>LEN(Data!N1807)</f>
        <v>22</v>
      </c>
      <c r="C1806" s="3">
        <f>LEN(Data!N1806)-SEARCH("/",Data!N1806)</f>
        <v>10</v>
      </c>
    </row>
    <row r="1807" spans="1:3" x14ac:dyDescent="0.35">
      <c r="A1807" s="3">
        <f>SEARCH("/",Data!N1808)</f>
        <v>12</v>
      </c>
      <c r="B1807" s="3">
        <f>LEN(Data!N1808)</f>
        <v>22</v>
      </c>
      <c r="C1807" s="3">
        <f>LEN(Data!N1807)-SEARCH("/",Data!N1807)</f>
        <v>10</v>
      </c>
    </row>
    <row r="1808" spans="1:3" x14ac:dyDescent="0.35">
      <c r="A1808" s="3">
        <f>SEARCH("/",Data!N1809)</f>
        <v>12</v>
      </c>
      <c r="B1808" s="3">
        <f>LEN(Data!N1809)</f>
        <v>22</v>
      </c>
      <c r="C1808" s="3">
        <f>LEN(Data!N1808)-SEARCH("/",Data!N1808)</f>
        <v>10</v>
      </c>
    </row>
    <row r="1809" spans="1:3" x14ac:dyDescent="0.35">
      <c r="A1809" s="3">
        <f>SEARCH("/",Data!N1810)</f>
        <v>12</v>
      </c>
      <c r="B1809" s="3">
        <f>LEN(Data!N1810)</f>
        <v>22</v>
      </c>
      <c r="C1809" s="3">
        <f>LEN(Data!N1809)-SEARCH("/",Data!N1809)</f>
        <v>10</v>
      </c>
    </row>
    <row r="1810" spans="1:3" x14ac:dyDescent="0.35">
      <c r="A1810" s="3">
        <f>SEARCH("/",Data!N1811)</f>
        <v>12</v>
      </c>
      <c r="B1810" s="3">
        <f>LEN(Data!N1811)</f>
        <v>22</v>
      </c>
      <c r="C1810" s="3">
        <f>LEN(Data!N1810)-SEARCH("/",Data!N1810)</f>
        <v>10</v>
      </c>
    </row>
    <row r="1811" spans="1:3" x14ac:dyDescent="0.35">
      <c r="A1811" s="3">
        <f>SEARCH("/",Data!N1812)</f>
        <v>12</v>
      </c>
      <c r="B1811" s="3">
        <f>LEN(Data!N1812)</f>
        <v>22</v>
      </c>
      <c r="C1811" s="3">
        <f>LEN(Data!N1811)-SEARCH("/",Data!N1811)</f>
        <v>10</v>
      </c>
    </row>
    <row r="1812" spans="1:3" x14ac:dyDescent="0.35">
      <c r="A1812" s="3">
        <f>SEARCH("/",Data!N1813)</f>
        <v>12</v>
      </c>
      <c r="B1812" s="3">
        <f>LEN(Data!N1813)</f>
        <v>22</v>
      </c>
      <c r="C1812" s="3">
        <f>LEN(Data!N1812)-SEARCH("/",Data!N1812)</f>
        <v>10</v>
      </c>
    </row>
    <row r="1813" spans="1:3" x14ac:dyDescent="0.35">
      <c r="A1813" s="3">
        <f>SEARCH("/",Data!N1814)</f>
        <v>12</v>
      </c>
      <c r="B1813" s="3">
        <f>LEN(Data!N1814)</f>
        <v>22</v>
      </c>
      <c r="C1813" s="3">
        <f>LEN(Data!N1813)-SEARCH("/",Data!N1813)</f>
        <v>10</v>
      </c>
    </row>
    <row r="1814" spans="1:3" x14ac:dyDescent="0.35">
      <c r="A1814" s="3">
        <f>SEARCH("/",Data!N1815)</f>
        <v>12</v>
      </c>
      <c r="B1814" s="3">
        <f>LEN(Data!N1815)</f>
        <v>22</v>
      </c>
      <c r="C1814" s="3">
        <f>LEN(Data!N1814)-SEARCH("/",Data!N1814)</f>
        <v>10</v>
      </c>
    </row>
    <row r="1815" spans="1:3" x14ac:dyDescent="0.35">
      <c r="A1815" s="3">
        <f>SEARCH("/",Data!N1816)</f>
        <v>12</v>
      </c>
      <c r="B1815" s="3">
        <f>LEN(Data!N1816)</f>
        <v>22</v>
      </c>
      <c r="C1815" s="3">
        <f>LEN(Data!N1815)-SEARCH("/",Data!N1815)</f>
        <v>10</v>
      </c>
    </row>
    <row r="1816" spans="1:3" x14ac:dyDescent="0.35">
      <c r="A1816" s="3">
        <f>SEARCH("/",Data!N1817)</f>
        <v>12</v>
      </c>
      <c r="B1816" s="3">
        <f>LEN(Data!N1817)</f>
        <v>22</v>
      </c>
      <c r="C1816" s="3">
        <f>LEN(Data!N1816)-SEARCH("/",Data!N1816)</f>
        <v>10</v>
      </c>
    </row>
    <row r="1817" spans="1:3" x14ac:dyDescent="0.35">
      <c r="A1817" s="3">
        <f>SEARCH("/",Data!N1818)</f>
        <v>12</v>
      </c>
      <c r="B1817" s="3">
        <f>LEN(Data!N1818)</f>
        <v>22</v>
      </c>
      <c r="C1817" s="3">
        <f>LEN(Data!N1817)-SEARCH("/",Data!N1817)</f>
        <v>10</v>
      </c>
    </row>
    <row r="1818" spans="1:3" x14ac:dyDescent="0.35">
      <c r="A1818" s="3">
        <f>SEARCH("/",Data!N1819)</f>
        <v>12</v>
      </c>
      <c r="B1818" s="3">
        <f>LEN(Data!N1819)</f>
        <v>22</v>
      </c>
      <c r="C1818" s="3">
        <f>LEN(Data!N1818)-SEARCH("/",Data!N1818)</f>
        <v>10</v>
      </c>
    </row>
    <row r="1819" spans="1:3" x14ac:dyDescent="0.35">
      <c r="A1819" s="3">
        <f>SEARCH("/",Data!N1820)</f>
        <v>12</v>
      </c>
      <c r="B1819" s="3">
        <f>LEN(Data!N1820)</f>
        <v>22</v>
      </c>
      <c r="C1819" s="3">
        <f>LEN(Data!N1819)-SEARCH("/",Data!N1819)</f>
        <v>10</v>
      </c>
    </row>
    <row r="1820" spans="1:3" x14ac:dyDescent="0.35">
      <c r="A1820" s="3">
        <f>SEARCH("/",Data!N1821)</f>
        <v>12</v>
      </c>
      <c r="B1820" s="3">
        <f>LEN(Data!N1821)</f>
        <v>22</v>
      </c>
      <c r="C1820" s="3">
        <f>LEN(Data!N1820)-SEARCH("/",Data!N1820)</f>
        <v>10</v>
      </c>
    </row>
    <row r="1821" spans="1:3" x14ac:dyDescent="0.35">
      <c r="A1821" s="3">
        <f>SEARCH("/",Data!N1822)</f>
        <v>12</v>
      </c>
      <c r="B1821" s="3">
        <f>LEN(Data!N1822)</f>
        <v>22</v>
      </c>
      <c r="C1821" s="3">
        <f>LEN(Data!N1821)-SEARCH("/",Data!N1821)</f>
        <v>10</v>
      </c>
    </row>
    <row r="1822" spans="1:3" x14ac:dyDescent="0.35">
      <c r="A1822" s="3">
        <f>SEARCH("/",Data!N1823)</f>
        <v>6</v>
      </c>
      <c r="B1822" s="3">
        <f>LEN(Data!N1823)</f>
        <v>10</v>
      </c>
      <c r="C1822" s="3">
        <f>LEN(Data!N1822)-SEARCH("/",Data!N1822)</f>
        <v>10</v>
      </c>
    </row>
    <row r="1823" spans="1:3" x14ac:dyDescent="0.35">
      <c r="A1823" s="3">
        <f>SEARCH("/",Data!N1824)</f>
        <v>6</v>
      </c>
      <c r="B1823" s="3">
        <f>LEN(Data!N1824)</f>
        <v>10</v>
      </c>
      <c r="C1823" s="3">
        <f>LEN(Data!N1823)-SEARCH("/",Data!N1823)</f>
        <v>4</v>
      </c>
    </row>
    <row r="1824" spans="1:3" x14ac:dyDescent="0.35">
      <c r="A1824" s="3">
        <f>SEARCH("/",Data!N1825)</f>
        <v>6</v>
      </c>
      <c r="B1824" s="3">
        <f>LEN(Data!N1825)</f>
        <v>10</v>
      </c>
      <c r="C1824" s="3">
        <f>LEN(Data!N1824)-SEARCH("/",Data!N1824)</f>
        <v>4</v>
      </c>
    </row>
    <row r="1825" spans="1:3" x14ac:dyDescent="0.35">
      <c r="A1825" s="3">
        <f>SEARCH("/",Data!N1826)</f>
        <v>6</v>
      </c>
      <c r="B1825" s="3">
        <f>LEN(Data!N1826)</f>
        <v>10</v>
      </c>
      <c r="C1825" s="3">
        <f>LEN(Data!N1825)-SEARCH("/",Data!N1825)</f>
        <v>4</v>
      </c>
    </row>
    <row r="1826" spans="1:3" x14ac:dyDescent="0.35">
      <c r="A1826" s="3">
        <f>SEARCH("/",Data!N1827)</f>
        <v>6</v>
      </c>
      <c r="B1826" s="3">
        <f>LEN(Data!N1827)</f>
        <v>10</v>
      </c>
      <c r="C1826" s="3">
        <f>LEN(Data!N1826)-SEARCH("/",Data!N1826)</f>
        <v>4</v>
      </c>
    </row>
    <row r="1827" spans="1:3" x14ac:dyDescent="0.35">
      <c r="A1827" s="3">
        <f>SEARCH("/",Data!N1828)</f>
        <v>6</v>
      </c>
      <c r="B1827" s="3">
        <f>LEN(Data!N1828)</f>
        <v>10</v>
      </c>
      <c r="C1827" s="3">
        <f>LEN(Data!N1827)-SEARCH("/",Data!N1827)</f>
        <v>4</v>
      </c>
    </row>
    <row r="1828" spans="1:3" x14ac:dyDescent="0.35">
      <c r="A1828" s="3">
        <f>SEARCH("/",Data!N1829)</f>
        <v>6</v>
      </c>
      <c r="B1828" s="3">
        <f>LEN(Data!N1829)</f>
        <v>10</v>
      </c>
      <c r="C1828" s="3">
        <f>LEN(Data!N1828)-SEARCH("/",Data!N1828)</f>
        <v>4</v>
      </c>
    </row>
    <row r="1829" spans="1:3" x14ac:dyDescent="0.35">
      <c r="A1829" s="3">
        <f>SEARCH("/",Data!N1830)</f>
        <v>6</v>
      </c>
      <c r="B1829" s="3">
        <f>LEN(Data!N1830)</f>
        <v>10</v>
      </c>
      <c r="C1829" s="3">
        <f>LEN(Data!N1829)-SEARCH("/",Data!N1829)</f>
        <v>4</v>
      </c>
    </row>
    <row r="1830" spans="1:3" x14ac:dyDescent="0.35">
      <c r="A1830" s="3">
        <f>SEARCH("/",Data!N1831)</f>
        <v>6</v>
      </c>
      <c r="B1830" s="3">
        <f>LEN(Data!N1831)</f>
        <v>10</v>
      </c>
      <c r="C1830" s="3">
        <f>LEN(Data!N1830)-SEARCH("/",Data!N1830)</f>
        <v>4</v>
      </c>
    </row>
    <row r="1831" spans="1:3" x14ac:dyDescent="0.35">
      <c r="A1831" s="3">
        <f>SEARCH("/",Data!N1832)</f>
        <v>6</v>
      </c>
      <c r="B1831" s="3">
        <f>LEN(Data!N1832)</f>
        <v>10</v>
      </c>
      <c r="C1831" s="3">
        <f>LEN(Data!N1831)-SEARCH("/",Data!N1831)</f>
        <v>4</v>
      </c>
    </row>
    <row r="1832" spans="1:3" x14ac:dyDescent="0.35">
      <c r="A1832" s="3">
        <f>SEARCH("/",Data!N1833)</f>
        <v>6</v>
      </c>
      <c r="B1832" s="3">
        <f>LEN(Data!N1833)</f>
        <v>10</v>
      </c>
      <c r="C1832" s="3">
        <f>LEN(Data!N1832)-SEARCH("/",Data!N1832)</f>
        <v>4</v>
      </c>
    </row>
    <row r="1833" spans="1:3" x14ac:dyDescent="0.35">
      <c r="A1833" s="3">
        <f>SEARCH("/",Data!N1834)</f>
        <v>6</v>
      </c>
      <c r="B1833" s="3">
        <f>LEN(Data!N1834)</f>
        <v>10</v>
      </c>
      <c r="C1833" s="3">
        <f>LEN(Data!N1833)-SEARCH("/",Data!N1833)</f>
        <v>4</v>
      </c>
    </row>
    <row r="1834" spans="1:3" x14ac:dyDescent="0.35">
      <c r="A1834" s="3">
        <f>SEARCH("/",Data!N1835)</f>
        <v>6</v>
      </c>
      <c r="B1834" s="3">
        <f>LEN(Data!N1835)</f>
        <v>10</v>
      </c>
      <c r="C1834" s="3">
        <f>LEN(Data!N1834)-SEARCH("/",Data!N1834)</f>
        <v>4</v>
      </c>
    </row>
    <row r="1835" spans="1:3" x14ac:dyDescent="0.35">
      <c r="A1835" s="3">
        <f>SEARCH("/",Data!N1836)</f>
        <v>6</v>
      </c>
      <c r="B1835" s="3">
        <f>LEN(Data!N1836)</f>
        <v>10</v>
      </c>
      <c r="C1835" s="3">
        <f>LEN(Data!N1835)-SEARCH("/",Data!N1835)</f>
        <v>4</v>
      </c>
    </row>
    <row r="1836" spans="1:3" x14ac:dyDescent="0.35">
      <c r="A1836" s="3">
        <f>SEARCH("/",Data!N1837)</f>
        <v>6</v>
      </c>
      <c r="B1836" s="3">
        <f>LEN(Data!N1837)</f>
        <v>10</v>
      </c>
      <c r="C1836" s="3">
        <f>LEN(Data!N1836)-SEARCH("/",Data!N1836)</f>
        <v>4</v>
      </c>
    </row>
    <row r="1837" spans="1:3" x14ac:dyDescent="0.35">
      <c r="A1837" s="3">
        <f>SEARCH("/",Data!N1838)</f>
        <v>6</v>
      </c>
      <c r="B1837" s="3">
        <f>LEN(Data!N1838)</f>
        <v>10</v>
      </c>
      <c r="C1837" s="3">
        <f>LEN(Data!N1837)-SEARCH("/",Data!N1837)</f>
        <v>4</v>
      </c>
    </row>
    <row r="1838" spans="1:3" x14ac:dyDescent="0.35">
      <c r="A1838" s="3">
        <f>SEARCH("/",Data!N1839)</f>
        <v>6</v>
      </c>
      <c r="B1838" s="3">
        <f>LEN(Data!N1839)</f>
        <v>10</v>
      </c>
      <c r="C1838" s="3">
        <f>LEN(Data!N1838)-SEARCH("/",Data!N1838)</f>
        <v>4</v>
      </c>
    </row>
    <row r="1839" spans="1:3" x14ac:dyDescent="0.35">
      <c r="A1839" s="3">
        <f>SEARCH("/",Data!N1840)</f>
        <v>6</v>
      </c>
      <c r="B1839" s="3">
        <f>LEN(Data!N1840)</f>
        <v>10</v>
      </c>
      <c r="C1839" s="3">
        <f>LEN(Data!N1839)-SEARCH("/",Data!N1839)</f>
        <v>4</v>
      </c>
    </row>
    <row r="1840" spans="1:3" x14ac:dyDescent="0.35">
      <c r="A1840" s="3">
        <f>SEARCH("/",Data!N1841)</f>
        <v>6</v>
      </c>
      <c r="B1840" s="3">
        <f>LEN(Data!N1841)</f>
        <v>10</v>
      </c>
      <c r="C1840" s="3">
        <f>LEN(Data!N1840)-SEARCH("/",Data!N1840)</f>
        <v>4</v>
      </c>
    </row>
    <row r="1841" spans="1:3" x14ac:dyDescent="0.35">
      <c r="A1841" s="3">
        <f>SEARCH("/",Data!N1842)</f>
        <v>6</v>
      </c>
      <c r="B1841" s="3">
        <f>LEN(Data!N1842)</f>
        <v>10</v>
      </c>
      <c r="C1841" s="3">
        <f>LEN(Data!N1841)-SEARCH("/",Data!N1841)</f>
        <v>4</v>
      </c>
    </row>
    <row r="1842" spans="1:3" x14ac:dyDescent="0.35">
      <c r="A1842" s="3">
        <f>SEARCH("/",Data!N1843)</f>
        <v>6</v>
      </c>
      <c r="B1842" s="3">
        <f>LEN(Data!N1843)</f>
        <v>10</v>
      </c>
      <c r="C1842" s="3">
        <f>LEN(Data!N1842)-SEARCH("/",Data!N1842)</f>
        <v>4</v>
      </c>
    </row>
    <row r="1843" spans="1:3" x14ac:dyDescent="0.35">
      <c r="A1843" s="3">
        <f>SEARCH("/",Data!N1844)</f>
        <v>6</v>
      </c>
      <c r="B1843" s="3">
        <f>LEN(Data!N1844)</f>
        <v>10</v>
      </c>
      <c r="C1843" s="3">
        <f>LEN(Data!N1843)-SEARCH("/",Data!N1843)</f>
        <v>4</v>
      </c>
    </row>
    <row r="1844" spans="1:3" x14ac:dyDescent="0.35">
      <c r="A1844" s="3">
        <f>SEARCH("/",Data!N1845)</f>
        <v>6</v>
      </c>
      <c r="B1844" s="3">
        <f>LEN(Data!N1845)</f>
        <v>10</v>
      </c>
      <c r="C1844" s="3">
        <f>LEN(Data!N1844)-SEARCH("/",Data!N1844)</f>
        <v>4</v>
      </c>
    </row>
    <row r="1845" spans="1:3" x14ac:dyDescent="0.35">
      <c r="A1845" s="3">
        <f>SEARCH("/",Data!N1846)</f>
        <v>6</v>
      </c>
      <c r="B1845" s="3">
        <f>LEN(Data!N1846)</f>
        <v>10</v>
      </c>
      <c r="C1845" s="3">
        <f>LEN(Data!N1845)-SEARCH("/",Data!N1845)</f>
        <v>4</v>
      </c>
    </row>
    <row r="1846" spans="1:3" x14ac:dyDescent="0.35">
      <c r="A1846" s="3">
        <f>SEARCH("/",Data!N1847)</f>
        <v>6</v>
      </c>
      <c r="B1846" s="3">
        <f>LEN(Data!N1847)</f>
        <v>10</v>
      </c>
      <c r="C1846" s="3">
        <f>LEN(Data!N1846)-SEARCH("/",Data!N1846)</f>
        <v>4</v>
      </c>
    </row>
    <row r="1847" spans="1:3" x14ac:dyDescent="0.35">
      <c r="A1847" s="3">
        <f>SEARCH("/",Data!N1848)</f>
        <v>6</v>
      </c>
      <c r="B1847" s="3">
        <f>LEN(Data!N1848)</f>
        <v>10</v>
      </c>
      <c r="C1847" s="3">
        <f>LEN(Data!N1847)-SEARCH("/",Data!N1847)</f>
        <v>4</v>
      </c>
    </row>
    <row r="1848" spans="1:3" x14ac:dyDescent="0.35">
      <c r="A1848" s="3">
        <f>SEARCH("/",Data!N1849)</f>
        <v>6</v>
      </c>
      <c r="B1848" s="3">
        <f>LEN(Data!N1849)</f>
        <v>10</v>
      </c>
      <c r="C1848" s="3">
        <f>LEN(Data!N1848)-SEARCH("/",Data!N1848)</f>
        <v>4</v>
      </c>
    </row>
    <row r="1849" spans="1:3" x14ac:dyDescent="0.35">
      <c r="A1849" s="3">
        <f>SEARCH("/",Data!N1850)</f>
        <v>6</v>
      </c>
      <c r="B1849" s="3">
        <f>LEN(Data!N1850)</f>
        <v>10</v>
      </c>
      <c r="C1849" s="3">
        <f>LEN(Data!N1849)-SEARCH("/",Data!N1849)</f>
        <v>4</v>
      </c>
    </row>
    <row r="1850" spans="1:3" x14ac:dyDescent="0.35">
      <c r="A1850" s="3">
        <f>SEARCH("/",Data!N1851)</f>
        <v>6</v>
      </c>
      <c r="B1850" s="3">
        <f>LEN(Data!N1851)</f>
        <v>10</v>
      </c>
      <c r="C1850" s="3">
        <f>LEN(Data!N1850)-SEARCH("/",Data!N1850)</f>
        <v>4</v>
      </c>
    </row>
    <row r="1851" spans="1:3" x14ac:dyDescent="0.35">
      <c r="A1851" s="3">
        <f>SEARCH("/",Data!N1852)</f>
        <v>6</v>
      </c>
      <c r="B1851" s="3">
        <f>LEN(Data!N1852)</f>
        <v>10</v>
      </c>
      <c r="C1851" s="3">
        <f>LEN(Data!N1851)-SEARCH("/",Data!N1851)</f>
        <v>4</v>
      </c>
    </row>
    <row r="1852" spans="1:3" x14ac:dyDescent="0.35">
      <c r="A1852" s="3">
        <f>SEARCH("/",Data!N1853)</f>
        <v>6</v>
      </c>
      <c r="B1852" s="3">
        <f>LEN(Data!N1853)</f>
        <v>10</v>
      </c>
      <c r="C1852" s="3">
        <f>LEN(Data!N1852)-SEARCH("/",Data!N1852)</f>
        <v>4</v>
      </c>
    </row>
    <row r="1853" spans="1:3" x14ac:dyDescent="0.35">
      <c r="A1853" s="3">
        <f>SEARCH("/",Data!N1854)</f>
        <v>6</v>
      </c>
      <c r="B1853" s="3">
        <f>LEN(Data!N1854)</f>
        <v>10</v>
      </c>
      <c r="C1853" s="3">
        <f>LEN(Data!N1853)-SEARCH("/",Data!N1853)</f>
        <v>4</v>
      </c>
    </row>
    <row r="1854" spans="1:3" x14ac:dyDescent="0.35">
      <c r="A1854" s="3">
        <f>SEARCH("/",Data!N1855)</f>
        <v>6</v>
      </c>
      <c r="B1854" s="3">
        <f>LEN(Data!N1855)</f>
        <v>10</v>
      </c>
      <c r="C1854" s="3">
        <f>LEN(Data!N1854)-SEARCH("/",Data!N1854)</f>
        <v>4</v>
      </c>
    </row>
    <row r="1855" spans="1:3" x14ac:dyDescent="0.35">
      <c r="A1855" s="3">
        <f>SEARCH("/",Data!N1856)</f>
        <v>6</v>
      </c>
      <c r="B1855" s="3">
        <f>LEN(Data!N1856)</f>
        <v>10</v>
      </c>
      <c r="C1855" s="3">
        <f>LEN(Data!N1855)-SEARCH("/",Data!N1855)</f>
        <v>4</v>
      </c>
    </row>
    <row r="1856" spans="1:3" x14ac:dyDescent="0.35">
      <c r="A1856" s="3">
        <f>SEARCH("/",Data!N1857)</f>
        <v>6</v>
      </c>
      <c r="B1856" s="3">
        <f>LEN(Data!N1857)</f>
        <v>10</v>
      </c>
      <c r="C1856" s="3">
        <f>LEN(Data!N1856)-SEARCH("/",Data!N1856)</f>
        <v>4</v>
      </c>
    </row>
    <row r="1857" spans="1:3" x14ac:dyDescent="0.35">
      <c r="A1857" s="3">
        <f>SEARCH("/",Data!N1858)</f>
        <v>6</v>
      </c>
      <c r="B1857" s="3">
        <f>LEN(Data!N1858)</f>
        <v>10</v>
      </c>
      <c r="C1857" s="3">
        <f>LEN(Data!N1857)-SEARCH("/",Data!N1857)</f>
        <v>4</v>
      </c>
    </row>
    <row r="1858" spans="1:3" x14ac:dyDescent="0.35">
      <c r="A1858" s="3">
        <f>SEARCH("/",Data!N1859)</f>
        <v>6</v>
      </c>
      <c r="B1858" s="3">
        <f>LEN(Data!N1859)</f>
        <v>10</v>
      </c>
      <c r="C1858" s="3">
        <f>LEN(Data!N1858)-SEARCH("/",Data!N1858)</f>
        <v>4</v>
      </c>
    </row>
    <row r="1859" spans="1:3" x14ac:dyDescent="0.35">
      <c r="A1859" s="3">
        <f>SEARCH("/",Data!N1860)</f>
        <v>6</v>
      </c>
      <c r="B1859" s="3">
        <f>LEN(Data!N1860)</f>
        <v>10</v>
      </c>
      <c r="C1859" s="3">
        <f>LEN(Data!N1859)-SEARCH("/",Data!N1859)</f>
        <v>4</v>
      </c>
    </row>
    <row r="1860" spans="1:3" x14ac:dyDescent="0.35">
      <c r="A1860" s="3">
        <f>SEARCH("/",Data!N1861)</f>
        <v>6</v>
      </c>
      <c r="B1860" s="3">
        <f>LEN(Data!N1861)</f>
        <v>10</v>
      </c>
      <c r="C1860" s="3">
        <f>LEN(Data!N1860)-SEARCH("/",Data!N1860)</f>
        <v>4</v>
      </c>
    </row>
    <row r="1861" spans="1:3" x14ac:dyDescent="0.35">
      <c r="A1861" s="3">
        <f>SEARCH("/",Data!N1862)</f>
        <v>6</v>
      </c>
      <c r="B1861" s="3">
        <f>LEN(Data!N1862)</f>
        <v>10</v>
      </c>
      <c r="C1861" s="3">
        <f>LEN(Data!N1861)-SEARCH("/",Data!N1861)</f>
        <v>4</v>
      </c>
    </row>
    <row r="1862" spans="1:3" x14ac:dyDescent="0.35">
      <c r="A1862" s="3">
        <f>SEARCH("/",Data!N1863)</f>
        <v>6</v>
      </c>
      <c r="B1862" s="3">
        <f>LEN(Data!N1863)</f>
        <v>18</v>
      </c>
      <c r="C1862" s="3">
        <f>LEN(Data!N1862)-SEARCH("/",Data!N1862)</f>
        <v>4</v>
      </c>
    </row>
    <row r="1863" spans="1:3" x14ac:dyDescent="0.35">
      <c r="A1863" s="3">
        <f>SEARCH("/",Data!N1864)</f>
        <v>6</v>
      </c>
      <c r="B1863" s="3">
        <f>LEN(Data!N1864)</f>
        <v>18</v>
      </c>
      <c r="C1863" s="3">
        <f>LEN(Data!N1863)-SEARCH("/",Data!N1863)</f>
        <v>12</v>
      </c>
    </row>
    <row r="1864" spans="1:3" x14ac:dyDescent="0.35">
      <c r="A1864" s="3">
        <f>SEARCH("/",Data!N1865)</f>
        <v>6</v>
      </c>
      <c r="B1864" s="3">
        <f>LEN(Data!N1865)</f>
        <v>18</v>
      </c>
      <c r="C1864" s="3">
        <f>LEN(Data!N1864)-SEARCH("/",Data!N1864)</f>
        <v>12</v>
      </c>
    </row>
    <row r="1865" spans="1:3" x14ac:dyDescent="0.35">
      <c r="A1865" s="3">
        <f>SEARCH("/",Data!N1866)</f>
        <v>6</v>
      </c>
      <c r="B1865" s="3">
        <f>LEN(Data!N1866)</f>
        <v>18</v>
      </c>
      <c r="C1865" s="3">
        <f>LEN(Data!N1865)-SEARCH("/",Data!N1865)</f>
        <v>12</v>
      </c>
    </row>
    <row r="1866" spans="1:3" x14ac:dyDescent="0.35">
      <c r="A1866" s="3">
        <f>SEARCH("/",Data!N1867)</f>
        <v>6</v>
      </c>
      <c r="B1866" s="3">
        <f>LEN(Data!N1867)</f>
        <v>18</v>
      </c>
      <c r="C1866" s="3">
        <f>LEN(Data!N1866)-SEARCH("/",Data!N1866)</f>
        <v>12</v>
      </c>
    </row>
    <row r="1867" spans="1:3" x14ac:dyDescent="0.35">
      <c r="A1867" s="3">
        <f>SEARCH("/",Data!N1868)</f>
        <v>6</v>
      </c>
      <c r="B1867" s="3">
        <f>LEN(Data!N1868)</f>
        <v>18</v>
      </c>
      <c r="C1867" s="3">
        <f>LEN(Data!N1867)-SEARCH("/",Data!N1867)</f>
        <v>12</v>
      </c>
    </row>
    <row r="1868" spans="1:3" x14ac:dyDescent="0.35">
      <c r="A1868" s="3">
        <f>SEARCH("/",Data!N1869)</f>
        <v>6</v>
      </c>
      <c r="B1868" s="3">
        <f>LEN(Data!N1869)</f>
        <v>18</v>
      </c>
      <c r="C1868" s="3">
        <f>LEN(Data!N1868)-SEARCH("/",Data!N1868)</f>
        <v>12</v>
      </c>
    </row>
    <row r="1869" spans="1:3" x14ac:dyDescent="0.35">
      <c r="A1869" s="3">
        <f>SEARCH("/",Data!N1870)</f>
        <v>6</v>
      </c>
      <c r="B1869" s="3">
        <f>LEN(Data!N1870)</f>
        <v>18</v>
      </c>
      <c r="C1869" s="3">
        <f>LEN(Data!N1869)-SEARCH("/",Data!N1869)</f>
        <v>12</v>
      </c>
    </row>
    <row r="1870" spans="1:3" x14ac:dyDescent="0.35">
      <c r="A1870" s="3">
        <f>SEARCH("/",Data!N1871)</f>
        <v>6</v>
      </c>
      <c r="B1870" s="3">
        <f>LEN(Data!N1871)</f>
        <v>18</v>
      </c>
      <c r="C1870" s="3">
        <f>LEN(Data!N1870)-SEARCH("/",Data!N1870)</f>
        <v>12</v>
      </c>
    </row>
    <row r="1871" spans="1:3" x14ac:dyDescent="0.35">
      <c r="A1871" s="3">
        <f>SEARCH("/",Data!N1872)</f>
        <v>6</v>
      </c>
      <c r="B1871" s="3">
        <f>LEN(Data!N1872)</f>
        <v>18</v>
      </c>
      <c r="C1871" s="3">
        <f>LEN(Data!N1871)-SEARCH("/",Data!N1871)</f>
        <v>12</v>
      </c>
    </row>
    <row r="1872" spans="1:3" x14ac:dyDescent="0.35">
      <c r="A1872" s="3">
        <f>SEARCH("/",Data!N1873)</f>
        <v>6</v>
      </c>
      <c r="B1872" s="3">
        <f>LEN(Data!N1873)</f>
        <v>18</v>
      </c>
      <c r="C1872" s="3">
        <f>LEN(Data!N1872)-SEARCH("/",Data!N1872)</f>
        <v>12</v>
      </c>
    </row>
    <row r="1873" spans="1:3" x14ac:dyDescent="0.35">
      <c r="A1873" s="3">
        <f>SEARCH("/",Data!N1874)</f>
        <v>6</v>
      </c>
      <c r="B1873" s="3">
        <f>LEN(Data!N1874)</f>
        <v>18</v>
      </c>
      <c r="C1873" s="3">
        <f>LEN(Data!N1873)-SEARCH("/",Data!N1873)</f>
        <v>12</v>
      </c>
    </row>
    <row r="1874" spans="1:3" x14ac:dyDescent="0.35">
      <c r="A1874" s="3">
        <f>SEARCH("/",Data!N1875)</f>
        <v>6</v>
      </c>
      <c r="B1874" s="3">
        <f>LEN(Data!N1875)</f>
        <v>18</v>
      </c>
      <c r="C1874" s="3">
        <f>LEN(Data!N1874)-SEARCH("/",Data!N1874)</f>
        <v>12</v>
      </c>
    </row>
    <row r="1875" spans="1:3" x14ac:dyDescent="0.35">
      <c r="A1875" s="3">
        <f>SEARCH("/",Data!N1876)</f>
        <v>6</v>
      </c>
      <c r="B1875" s="3">
        <f>LEN(Data!N1876)</f>
        <v>18</v>
      </c>
      <c r="C1875" s="3">
        <f>LEN(Data!N1875)-SEARCH("/",Data!N1875)</f>
        <v>12</v>
      </c>
    </row>
    <row r="1876" spans="1:3" x14ac:dyDescent="0.35">
      <c r="A1876" s="3">
        <f>SEARCH("/",Data!N1877)</f>
        <v>6</v>
      </c>
      <c r="B1876" s="3">
        <f>LEN(Data!N1877)</f>
        <v>18</v>
      </c>
      <c r="C1876" s="3">
        <f>LEN(Data!N1876)-SEARCH("/",Data!N1876)</f>
        <v>12</v>
      </c>
    </row>
    <row r="1877" spans="1:3" x14ac:dyDescent="0.35">
      <c r="A1877" s="3">
        <f>SEARCH("/",Data!N1878)</f>
        <v>6</v>
      </c>
      <c r="B1877" s="3">
        <f>LEN(Data!N1878)</f>
        <v>18</v>
      </c>
      <c r="C1877" s="3">
        <f>LEN(Data!N1877)-SEARCH("/",Data!N1877)</f>
        <v>12</v>
      </c>
    </row>
    <row r="1878" spans="1:3" x14ac:dyDescent="0.35">
      <c r="A1878" s="3">
        <f>SEARCH("/",Data!N1879)</f>
        <v>6</v>
      </c>
      <c r="B1878" s="3">
        <f>LEN(Data!N1879)</f>
        <v>18</v>
      </c>
      <c r="C1878" s="3">
        <f>LEN(Data!N1878)-SEARCH("/",Data!N1878)</f>
        <v>12</v>
      </c>
    </row>
    <row r="1879" spans="1:3" x14ac:dyDescent="0.35">
      <c r="A1879" s="3">
        <f>SEARCH("/",Data!N1880)</f>
        <v>6</v>
      </c>
      <c r="B1879" s="3">
        <f>LEN(Data!N1880)</f>
        <v>18</v>
      </c>
      <c r="C1879" s="3">
        <f>LEN(Data!N1879)-SEARCH("/",Data!N1879)</f>
        <v>12</v>
      </c>
    </row>
    <row r="1880" spans="1:3" x14ac:dyDescent="0.35">
      <c r="A1880" s="3">
        <f>SEARCH("/",Data!N1881)</f>
        <v>6</v>
      </c>
      <c r="B1880" s="3">
        <f>LEN(Data!N1881)</f>
        <v>18</v>
      </c>
      <c r="C1880" s="3">
        <f>LEN(Data!N1880)-SEARCH("/",Data!N1880)</f>
        <v>12</v>
      </c>
    </row>
    <row r="1881" spans="1:3" x14ac:dyDescent="0.35">
      <c r="A1881" s="3">
        <f>SEARCH("/",Data!N1882)</f>
        <v>6</v>
      </c>
      <c r="B1881" s="3">
        <f>LEN(Data!N1882)</f>
        <v>18</v>
      </c>
      <c r="C1881" s="3">
        <f>LEN(Data!N1881)-SEARCH("/",Data!N1881)</f>
        <v>12</v>
      </c>
    </row>
    <row r="1882" spans="1:3" x14ac:dyDescent="0.35">
      <c r="A1882" s="3">
        <f>SEARCH("/",Data!N1883)</f>
        <v>6</v>
      </c>
      <c r="B1882" s="3">
        <f>LEN(Data!N1883)</f>
        <v>16</v>
      </c>
      <c r="C1882" s="3">
        <f>LEN(Data!N1882)-SEARCH("/",Data!N1882)</f>
        <v>12</v>
      </c>
    </row>
    <row r="1883" spans="1:3" x14ac:dyDescent="0.35">
      <c r="A1883" s="3">
        <f>SEARCH("/",Data!N1884)</f>
        <v>6</v>
      </c>
      <c r="B1883" s="3">
        <f>LEN(Data!N1884)</f>
        <v>16</v>
      </c>
      <c r="C1883" s="3">
        <f>LEN(Data!N1883)-SEARCH("/",Data!N1883)</f>
        <v>10</v>
      </c>
    </row>
    <row r="1884" spans="1:3" x14ac:dyDescent="0.35">
      <c r="A1884" s="3">
        <f>SEARCH("/",Data!N1885)</f>
        <v>6</v>
      </c>
      <c r="B1884" s="3">
        <f>LEN(Data!N1885)</f>
        <v>16</v>
      </c>
      <c r="C1884" s="3">
        <f>LEN(Data!N1884)-SEARCH("/",Data!N1884)</f>
        <v>10</v>
      </c>
    </row>
    <row r="1885" spans="1:3" x14ac:dyDescent="0.35">
      <c r="A1885" s="3">
        <f>SEARCH("/",Data!N1886)</f>
        <v>6</v>
      </c>
      <c r="B1885" s="3">
        <f>LEN(Data!N1886)</f>
        <v>16</v>
      </c>
      <c r="C1885" s="3">
        <f>LEN(Data!N1885)-SEARCH("/",Data!N1885)</f>
        <v>10</v>
      </c>
    </row>
    <row r="1886" spans="1:3" x14ac:dyDescent="0.35">
      <c r="A1886" s="3">
        <f>SEARCH("/",Data!N1887)</f>
        <v>6</v>
      </c>
      <c r="B1886" s="3">
        <f>LEN(Data!N1887)</f>
        <v>16</v>
      </c>
      <c r="C1886" s="3">
        <f>LEN(Data!N1886)-SEARCH("/",Data!N1886)</f>
        <v>10</v>
      </c>
    </row>
    <row r="1887" spans="1:3" x14ac:dyDescent="0.35">
      <c r="A1887" s="3">
        <f>SEARCH("/",Data!N1888)</f>
        <v>6</v>
      </c>
      <c r="B1887" s="3">
        <f>LEN(Data!N1888)</f>
        <v>16</v>
      </c>
      <c r="C1887" s="3">
        <f>LEN(Data!N1887)-SEARCH("/",Data!N1887)</f>
        <v>10</v>
      </c>
    </row>
    <row r="1888" spans="1:3" x14ac:dyDescent="0.35">
      <c r="A1888" s="3">
        <f>SEARCH("/",Data!N1889)</f>
        <v>6</v>
      </c>
      <c r="B1888" s="3">
        <f>LEN(Data!N1889)</f>
        <v>16</v>
      </c>
      <c r="C1888" s="3">
        <f>LEN(Data!N1888)-SEARCH("/",Data!N1888)</f>
        <v>10</v>
      </c>
    </row>
    <row r="1889" spans="1:3" x14ac:dyDescent="0.35">
      <c r="A1889" s="3">
        <f>SEARCH("/",Data!N1890)</f>
        <v>6</v>
      </c>
      <c r="B1889" s="3">
        <f>LEN(Data!N1890)</f>
        <v>16</v>
      </c>
      <c r="C1889" s="3">
        <f>LEN(Data!N1889)-SEARCH("/",Data!N1889)</f>
        <v>10</v>
      </c>
    </row>
    <row r="1890" spans="1:3" x14ac:dyDescent="0.35">
      <c r="A1890" s="3">
        <f>SEARCH("/",Data!N1891)</f>
        <v>6</v>
      </c>
      <c r="B1890" s="3">
        <f>LEN(Data!N1891)</f>
        <v>16</v>
      </c>
      <c r="C1890" s="3">
        <f>LEN(Data!N1890)-SEARCH("/",Data!N1890)</f>
        <v>10</v>
      </c>
    </row>
    <row r="1891" spans="1:3" x14ac:dyDescent="0.35">
      <c r="A1891" s="3">
        <f>SEARCH("/",Data!N1892)</f>
        <v>6</v>
      </c>
      <c r="B1891" s="3">
        <f>LEN(Data!N1892)</f>
        <v>16</v>
      </c>
      <c r="C1891" s="3">
        <f>LEN(Data!N1891)-SEARCH("/",Data!N1891)</f>
        <v>10</v>
      </c>
    </row>
    <row r="1892" spans="1:3" x14ac:dyDescent="0.35">
      <c r="A1892" s="3">
        <f>SEARCH("/",Data!N1893)</f>
        <v>6</v>
      </c>
      <c r="B1892" s="3">
        <f>LEN(Data!N1893)</f>
        <v>16</v>
      </c>
      <c r="C1892" s="3">
        <f>LEN(Data!N1892)-SEARCH("/",Data!N1892)</f>
        <v>10</v>
      </c>
    </row>
    <row r="1893" spans="1:3" x14ac:dyDescent="0.35">
      <c r="A1893" s="3">
        <f>SEARCH("/",Data!N1894)</f>
        <v>6</v>
      </c>
      <c r="B1893" s="3">
        <f>LEN(Data!N1894)</f>
        <v>16</v>
      </c>
      <c r="C1893" s="3">
        <f>LEN(Data!N1893)-SEARCH("/",Data!N1893)</f>
        <v>10</v>
      </c>
    </row>
    <row r="1894" spans="1:3" x14ac:dyDescent="0.35">
      <c r="A1894" s="3">
        <f>SEARCH("/",Data!N1895)</f>
        <v>6</v>
      </c>
      <c r="B1894" s="3">
        <f>LEN(Data!N1895)</f>
        <v>16</v>
      </c>
      <c r="C1894" s="3">
        <f>LEN(Data!N1894)-SEARCH("/",Data!N1894)</f>
        <v>10</v>
      </c>
    </row>
    <row r="1895" spans="1:3" x14ac:dyDescent="0.35">
      <c r="A1895" s="3">
        <f>SEARCH("/",Data!N1896)</f>
        <v>6</v>
      </c>
      <c r="B1895" s="3">
        <f>LEN(Data!N1896)</f>
        <v>16</v>
      </c>
      <c r="C1895" s="3">
        <f>LEN(Data!N1895)-SEARCH("/",Data!N1895)</f>
        <v>10</v>
      </c>
    </row>
    <row r="1896" spans="1:3" x14ac:dyDescent="0.35">
      <c r="A1896" s="3">
        <f>SEARCH("/",Data!N1897)</f>
        <v>6</v>
      </c>
      <c r="B1896" s="3">
        <f>LEN(Data!N1897)</f>
        <v>16</v>
      </c>
      <c r="C1896" s="3">
        <f>LEN(Data!N1896)-SEARCH("/",Data!N1896)</f>
        <v>10</v>
      </c>
    </row>
    <row r="1897" spans="1:3" x14ac:dyDescent="0.35">
      <c r="A1897" s="3">
        <f>SEARCH("/",Data!N1898)</f>
        <v>6</v>
      </c>
      <c r="B1897" s="3">
        <f>LEN(Data!N1898)</f>
        <v>16</v>
      </c>
      <c r="C1897" s="3">
        <f>LEN(Data!N1897)-SEARCH("/",Data!N1897)</f>
        <v>10</v>
      </c>
    </row>
    <row r="1898" spans="1:3" x14ac:dyDescent="0.35">
      <c r="A1898" s="3">
        <f>SEARCH("/",Data!N1899)</f>
        <v>6</v>
      </c>
      <c r="B1898" s="3">
        <f>LEN(Data!N1899)</f>
        <v>16</v>
      </c>
      <c r="C1898" s="3">
        <f>LEN(Data!N1898)-SEARCH("/",Data!N1898)</f>
        <v>10</v>
      </c>
    </row>
    <row r="1899" spans="1:3" x14ac:dyDescent="0.35">
      <c r="A1899" s="3">
        <f>SEARCH("/",Data!N1900)</f>
        <v>6</v>
      </c>
      <c r="B1899" s="3">
        <f>LEN(Data!N1900)</f>
        <v>16</v>
      </c>
      <c r="C1899" s="3">
        <f>LEN(Data!N1899)-SEARCH("/",Data!N1899)</f>
        <v>10</v>
      </c>
    </row>
    <row r="1900" spans="1:3" x14ac:dyDescent="0.35">
      <c r="A1900" s="3">
        <f>SEARCH("/",Data!N1901)</f>
        <v>6</v>
      </c>
      <c r="B1900" s="3">
        <f>LEN(Data!N1901)</f>
        <v>16</v>
      </c>
      <c r="C1900" s="3">
        <f>LEN(Data!N1900)-SEARCH("/",Data!N1900)</f>
        <v>10</v>
      </c>
    </row>
    <row r="1901" spans="1:3" x14ac:dyDescent="0.35">
      <c r="A1901" s="3">
        <f>SEARCH("/",Data!N1902)</f>
        <v>6</v>
      </c>
      <c r="B1901" s="3">
        <f>LEN(Data!N1902)</f>
        <v>16</v>
      </c>
      <c r="C1901" s="3">
        <f>LEN(Data!N1901)-SEARCH("/",Data!N1901)</f>
        <v>10</v>
      </c>
    </row>
    <row r="1902" spans="1:3" x14ac:dyDescent="0.35">
      <c r="A1902" s="3">
        <f>SEARCH("/",Data!N1903)</f>
        <v>11</v>
      </c>
      <c r="B1902" s="3">
        <f>LEN(Data!N1903)</f>
        <v>18</v>
      </c>
      <c r="C1902" s="3">
        <f>LEN(Data!N1902)-SEARCH("/",Data!N1902)</f>
        <v>10</v>
      </c>
    </row>
    <row r="1903" spans="1:3" x14ac:dyDescent="0.35">
      <c r="A1903" s="3">
        <f>SEARCH("/",Data!N1904)</f>
        <v>11</v>
      </c>
      <c r="B1903" s="3">
        <f>LEN(Data!N1904)</f>
        <v>18</v>
      </c>
      <c r="C1903" s="3">
        <f>LEN(Data!N1903)-SEARCH("/",Data!N1903)</f>
        <v>7</v>
      </c>
    </row>
    <row r="1904" spans="1:3" x14ac:dyDescent="0.35">
      <c r="A1904" s="3">
        <f>SEARCH("/",Data!N1905)</f>
        <v>11</v>
      </c>
      <c r="B1904" s="3">
        <f>LEN(Data!N1905)</f>
        <v>18</v>
      </c>
      <c r="C1904" s="3">
        <f>LEN(Data!N1904)-SEARCH("/",Data!N1904)</f>
        <v>7</v>
      </c>
    </row>
    <row r="1905" spans="1:3" x14ac:dyDescent="0.35">
      <c r="A1905" s="3">
        <f>SEARCH("/",Data!N1906)</f>
        <v>11</v>
      </c>
      <c r="B1905" s="3">
        <f>LEN(Data!N1906)</f>
        <v>18</v>
      </c>
      <c r="C1905" s="3">
        <f>LEN(Data!N1905)-SEARCH("/",Data!N1905)</f>
        <v>7</v>
      </c>
    </row>
    <row r="1906" spans="1:3" x14ac:dyDescent="0.35">
      <c r="A1906" s="3">
        <f>SEARCH("/",Data!N1907)</f>
        <v>11</v>
      </c>
      <c r="B1906" s="3">
        <f>LEN(Data!N1907)</f>
        <v>18</v>
      </c>
      <c r="C1906" s="3">
        <f>LEN(Data!N1906)-SEARCH("/",Data!N1906)</f>
        <v>7</v>
      </c>
    </row>
    <row r="1907" spans="1:3" x14ac:dyDescent="0.35">
      <c r="A1907" s="3">
        <f>SEARCH("/",Data!N1908)</f>
        <v>11</v>
      </c>
      <c r="B1907" s="3">
        <f>LEN(Data!N1908)</f>
        <v>18</v>
      </c>
      <c r="C1907" s="3">
        <f>LEN(Data!N1907)-SEARCH("/",Data!N1907)</f>
        <v>7</v>
      </c>
    </row>
    <row r="1908" spans="1:3" x14ac:dyDescent="0.35">
      <c r="A1908" s="3">
        <f>SEARCH("/",Data!N1909)</f>
        <v>11</v>
      </c>
      <c r="B1908" s="3">
        <f>LEN(Data!N1909)</f>
        <v>18</v>
      </c>
      <c r="C1908" s="3">
        <f>LEN(Data!N1908)-SEARCH("/",Data!N1908)</f>
        <v>7</v>
      </c>
    </row>
    <row r="1909" spans="1:3" x14ac:dyDescent="0.35">
      <c r="A1909" s="3">
        <f>SEARCH("/",Data!N1910)</f>
        <v>11</v>
      </c>
      <c r="B1909" s="3">
        <f>LEN(Data!N1910)</f>
        <v>18</v>
      </c>
      <c r="C1909" s="3">
        <f>LEN(Data!N1909)-SEARCH("/",Data!N1909)</f>
        <v>7</v>
      </c>
    </row>
    <row r="1910" spans="1:3" x14ac:dyDescent="0.35">
      <c r="A1910" s="3">
        <f>SEARCH("/",Data!N1911)</f>
        <v>11</v>
      </c>
      <c r="B1910" s="3">
        <f>LEN(Data!N1911)</f>
        <v>18</v>
      </c>
      <c r="C1910" s="3">
        <f>LEN(Data!N1910)-SEARCH("/",Data!N1910)</f>
        <v>7</v>
      </c>
    </row>
    <row r="1911" spans="1:3" x14ac:dyDescent="0.35">
      <c r="A1911" s="3">
        <f>SEARCH("/",Data!N1912)</f>
        <v>11</v>
      </c>
      <c r="B1911" s="3">
        <f>LEN(Data!N1912)</f>
        <v>18</v>
      </c>
      <c r="C1911" s="3">
        <f>LEN(Data!N1911)-SEARCH("/",Data!N1911)</f>
        <v>7</v>
      </c>
    </row>
    <row r="1912" spans="1:3" x14ac:dyDescent="0.35">
      <c r="A1912" s="3">
        <f>SEARCH("/",Data!N1913)</f>
        <v>11</v>
      </c>
      <c r="B1912" s="3">
        <f>LEN(Data!N1913)</f>
        <v>18</v>
      </c>
      <c r="C1912" s="3">
        <f>LEN(Data!N1912)-SEARCH("/",Data!N1912)</f>
        <v>7</v>
      </c>
    </row>
    <row r="1913" spans="1:3" x14ac:dyDescent="0.35">
      <c r="A1913" s="3">
        <f>SEARCH("/",Data!N1914)</f>
        <v>11</v>
      </c>
      <c r="B1913" s="3">
        <f>LEN(Data!N1914)</f>
        <v>18</v>
      </c>
      <c r="C1913" s="3">
        <f>LEN(Data!N1913)-SEARCH("/",Data!N1913)</f>
        <v>7</v>
      </c>
    </row>
    <row r="1914" spans="1:3" x14ac:dyDescent="0.35">
      <c r="A1914" s="3">
        <f>SEARCH("/",Data!N1915)</f>
        <v>11</v>
      </c>
      <c r="B1914" s="3">
        <f>LEN(Data!N1915)</f>
        <v>18</v>
      </c>
      <c r="C1914" s="3">
        <f>LEN(Data!N1914)-SEARCH("/",Data!N1914)</f>
        <v>7</v>
      </c>
    </row>
    <row r="1915" spans="1:3" x14ac:dyDescent="0.35">
      <c r="A1915" s="3">
        <f>SEARCH("/",Data!N1916)</f>
        <v>11</v>
      </c>
      <c r="B1915" s="3">
        <f>LEN(Data!N1916)</f>
        <v>18</v>
      </c>
      <c r="C1915" s="3">
        <f>LEN(Data!N1915)-SEARCH("/",Data!N1915)</f>
        <v>7</v>
      </c>
    </row>
    <row r="1916" spans="1:3" x14ac:dyDescent="0.35">
      <c r="A1916" s="3">
        <f>SEARCH("/",Data!N1917)</f>
        <v>11</v>
      </c>
      <c r="B1916" s="3">
        <f>LEN(Data!N1917)</f>
        <v>18</v>
      </c>
      <c r="C1916" s="3">
        <f>LEN(Data!N1916)-SEARCH("/",Data!N1916)</f>
        <v>7</v>
      </c>
    </row>
    <row r="1917" spans="1:3" x14ac:dyDescent="0.35">
      <c r="A1917" s="3">
        <f>SEARCH("/",Data!N1918)</f>
        <v>11</v>
      </c>
      <c r="B1917" s="3">
        <f>LEN(Data!N1918)</f>
        <v>18</v>
      </c>
      <c r="C1917" s="3">
        <f>LEN(Data!N1917)-SEARCH("/",Data!N1917)</f>
        <v>7</v>
      </c>
    </row>
    <row r="1918" spans="1:3" x14ac:dyDescent="0.35">
      <c r="A1918" s="3">
        <f>SEARCH("/",Data!N1919)</f>
        <v>11</v>
      </c>
      <c r="B1918" s="3">
        <f>LEN(Data!N1919)</f>
        <v>18</v>
      </c>
      <c r="C1918" s="3">
        <f>LEN(Data!N1918)-SEARCH("/",Data!N1918)</f>
        <v>7</v>
      </c>
    </row>
    <row r="1919" spans="1:3" x14ac:dyDescent="0.35">
      <c r="A1919" s="3">
        <f>SEARCH("/",Data!N1920)</f>
        <v>11</v>
      </c>
      <c r="B1919" s="3">
        <f>LEN(Data!N1920)</f>
        <v>18</v>
      </c>
      <c r="C1919" s="3">
        <f>LEN(Data!N1919)-SEARCH("/",Data!N1919)</f>
        <v>7</v>
      </c>
    </row>
    <row r="1920" spans="1:3" x14ac:dyDescent="0.35">
      <c r="A1920" s="3">
        <f>SEARCH("/",Data!N1921)</f>
        <v>11</v>
      </c>
      <c r="B1920" s="3">
        <f>LEN(Data!N1921)</f>
        <v>18</v>
      </c>
      <c r="C1920" s="3">
        <f>LEN(Data!N1920)-SEARCH("/",Data!N1920)</f>
        <v>7</v>
      </c>
    </row>
    <row r="1921" spans="1:3" x14ac:dyDescent="0.35">
      <c r="A1921" s="3">
        <f>SEARCH("/",Data!N1922)</f>
        <v>11</v>
      </c>
      <c r="B1921" s="3">
        <f>LEN(Data!N1922)</f>
        <v>18</v>
      </c>
      <c r="C1921" s="3">
        <f>LEN(Data!N1921)-SEARCH("/",Data!N1921)</f>
        <v>7</v>
      </c>
    </row>
    <row r="1922" spans="1:3" x14ac:dyDescent="0.35">
      <c r="A1922" s="3">
        <f>SEARCH("/",Data!N1923)</f>
        <v>6</v>
      </c>
      <c r="B1922" s="3">
        <f>LEN(Data!N1923)</f>
        <v>16</v>
      </c>
      <c r="C1922" s="3">
        <f>LEN(Data!N1922)-SEARCH("/",Data!N1922)</f>
        <v>7</v>
      </c>
    </row>
    <row r="1923" spans="1:3" x14ac:dyDescent="0.35">
      <c r="A1923" s="3">
        <f>SEARCH("/",Data!N1924)</f>
        <v>6</v>
      </c>
      <c r="B1923" s="3">
        <f>LEN(Data!N1924)</f>
        <v>16</v>
      </c>
      <c r="C1923" s="3">
        <f>LEN(Data!N1923)-SEARCH("/",Data!N1923)</f>
        <v>10</v>
      </c>
    </row>
    <row r="1924" spans="1:3" x14ac:dyDescent="0.35">
      <c r="A1924" s="3">
        <f>SEARCH("/",Data!N1925)</f>
        <v>6</v>
      </c>
      <c r="B1924" s="3">
        <f>LEN(Data!N1925)</f>
        <v>16</v>
      </c>
      <c r="C1924" s="3">
        <f>LEN(Data!N1924)-SEARCH("/",Data!N1924)</f>
        <v>10</v>
      </c>
    </row>
    <row r="1925" spans="1:3" x14ac:dyDescent="0.35">
      <c r="A1925" s="3">
        <f>SEARCH("/",Data!N1926)</f>
        <v>6</v>
      </c>
      <c r="B1925" s="3">
        <f>LEN(Data!N1926)</f>
        <v>16</v>
      </c>
      <c r="C1925" s="3">
        <f>LEN(Data!N1925)-SEARCH("/",Data!N1925)</f>
        <v>10</v>
      </c>
    </row>
    <row r="1926" spans="1:3" x14ac:dyDescent="0.35">
      <c r="A1926" s="3">
        <f>SEARCH("/",Data!N1927)</f>
        <v>6</v>
      </c>
      <c r="B1926" s="3">
        <f>LEN(Data!N1927)</f>
        <v>16</v>
      </c>
      <c r="C1926" s="3">
        <f>LEN(Data!N1926)-SEARCH("/",Data!N1926)</f>
        <v>10</v>
      </c>
    </row>
    <row r="1927" spans="1:3" x14ac:dyDescent="0.35">
      <c r="A1927" s="3">
        <f>SEARCH("/",Data!N1928)</f>
        <v>6</v>
      </c>
      <c r="B1927" s="3">
        <f>LEN(Data!N1928)</f>
        <v>16</v>
      </c>
      <c r="C1927" s="3">
        <f>LEN(Data!N1927)-SEARCH("/",Data!N1927)</f>
        <v>10</v>
      </c>
    </row>
    <row r="1928" spans="1:3" x14ac:dyDescent="0.35">
      <c r="A1928" s="3">
        <f>SEARCH("/",Data!N1929)</f>
        <v>6</v>
      </c>
      <c r="B1928" s="3">
        <f>LEN(Data!N1929)</f>
        <v>16</v>
      </c>
      <c r="C1928" s="3">
        <f>LEN(Data!N1928)-SEARCH("/",Data!N1928)</f>
        <v>10</v>
      </c>
    </row>
    <row r="1929" spans="1:3" x14ac:dyDescent="0.35">
      <c r="A1929" s="3">
        <f>SEARCH("/",Data!N1930)</f>
        <v>6</v>
      </c>
      <c r="B1929" s="3">
        <f>LEN(Data!N1930)</f>
        <v>16</v>
      </c>
      <c r="C1929" s="3">
        <f>LEN(Data!N1929)-SEARCH("/",Data!N1929)</f>
        <v>10</v>
      </c>
    </row>
    <row r="1930" spans="1:3" x14ac:dyDescent="0.35">
      <c r="A1930" s="3">
        <f>SEARCH("/",Data!N1931)</f>
        <v>6</v>
      </c>
      <c r="B1930" s="3">
        <f>LEN(Data!N1931)</f>
        <v>16</v>
      </c>
      <c r="C1930" s="3">
        <f>LEN(Data!N1930)-SEARCH("/",Data!N1930)</f>
        <v>10</v>
      </c>
    </row>
    <row r="1931" spans="1:3" x14ac:dyDescent="0.35">
      <c r="A1931" s="3">
        <f>SEARCH("/",Data!N1932)</f>
        <v>6</v>
      </c>
      <c r="B1931" s="3">
        <f>LEN(Data!N1932)</f>
        <v>16</v>
      </c>
      <c r="C1931" s="3">
        <f>LEN(Data!N1931)-SEARCH("/",Data!N1931)</f>
        <v>10</v>
      </c>
    </row>
    <row r="1932" spans="1:3" x14ac:dyDescent="0.35">
      <c r="A1932" s="3">
        <f>SEARCH("/",Data!N1933)</f>
        <v>6</v>
      </c>
      <c r="B1932" s="3">
        <f>LEN(Data!N1933)</f>
        <v>16</v>
      </c>
      <c r="C1932" s="3">
        <f>LEN(Data!N1932)-SEARCH("/",Data!N1932)</f>
        <v>10</v>
      </c>
    </row>
    <row r="1933" spans="1:3" x14ac:dyDescent="0.35">
      <c r="A1933" s="3">
        <f>SEARCH("/",Data!N1934)</f>
        <v>6</v>
      </c>
      <c r="B1933" s="3">
        <f>LEN(Data!N1934)</f>
        <v>16</v>
      </c>
      <c r="C1933" s="3">
        <f>LEN(Data!N1933)-SEARCH("/",Data!N1933)</f>
        <v>10</v>
      </c>
    </row>
    <row r="1934" spans="1:3" x14ac:dyDescent="0.35">
      <c r="A1934" s="3">
        <f>SEARCH("/",Data!N1935)</f>
        <v>6</v>
      </c>
      <c r="B1934" s="3">
        <f>LEN(Data!N1935)</f>
        <v>16</v>
      </c>
      <c r="C1934" s="3">
        <f>LEN(Data!N1934)-SEARCH("/",Data!N1934)</f>
        <v>10</v>
      </c>
    </row>
    <row r="1935" spans="1:3" x14ac:dyDescent="0.35">
      <c r="A1935" s="3">
        <f>SEARCH("/",Data!N1936)</f>
        <v>6</v>
      </c>
      <c r="B1935" s="3">
        <f>LEN(Data!N1936)</f>
        <v>16</v>
      </c>
      <c r="C1935" s="3">
        <f>LEN(Data!N1935)-SEARCH("/",Data!N1935)</f>
        <v>10</v>
      </c>
    </row>
    <row r="1936" spans="1:3" x14ac:dyDescent="0.35">
      <c r="A1936" s="3">
        <f>SEARCH("/",Data!N1937)</f>
        <v>6</v>
      </c>
      <c r="B1936" s="3">
        <f>LEN(Data!N1937)</f>
        <v>16</v>
      </c>
      <c r="C1936" s="3">
        <f>LEN(Data!N1936)-SEARCH("/",Data!N1936)</f>
        <v>10</v>
      </c>
    </row>
    <row r="1937" spans="1:3" x14ac:dyDescent="0.35">
      <c r="A1937" s="3">
        <f>SEARCH("/",Data!N1938)</f>
        <v>6</v>
      </c>
      <c r="B1937" s="3">
        <f>LEN(Data!N1938)</f>
        <v>16</v>
      </c>
      <c r="C1937" s="3">
        <f>LEN(Data!N1937)-SEARCH("/",Data!N1937)</f>
        <v>10</v>
      </c>
    </row>
    <row r="1938" spans="1:3" x14ac:dyDescent="0.35">
      <c r="A1938" s="3">
        <f>SEARCH("/",Data!N1939)</f>
        <v>6</v>
      </c>
      <c r="B1938" s="3">
        <f>LEN(Data!N1939)</f>
        <v>16</v>
      </c>
      <c r="C1938" s="3">
        <f>LEN(Data!N1938)-SEARCH("/",Data!N1938)</f>
        <v>10</v>
      </c>
    </row>
    <row r="1939" spans="1:3" x14ac:dyDescent="0.35">
      <c r="A1939" s="3">
        <f>SEARCH("/",Data!N1940)</f>
        <v>6</v>
      </c>
      <c r="B1939" s="3">
        <f>LEN(Data!N1940)</f>
        <v>16</v>
      </c>
      <c r="C1939" s="3">
        <f>LEN(Data!N1939)-SEARCH("/",Data!N1939)</f>
        <v>10</v>
      </c>
    </row>
    <row r="1940" spans="1:3" x14ac:dyDescent="0.35">
      <c r="A1940" s="3">
        <f>SEARCH("/",Data!N1941)</f>
        <v>6</v>
      </c>
      <c r="B1940" s="3">
        <f>LEN(Data!N1941)</f>
        <v>16</v>
      </c>
      <c r="C1940" s="3">
        <f>LEN(Data!N1940)-SEARCH("/",Data!N1940)</f>
        <v>10</v>
      </c>
    </row>
    <row r="1941" spans="1:3" x14ac:dyDescent="0.35">
      <c r="A1941" s="3">
        <f>SEARCH("/",Data!N1942)</f>
        <v>6</v>
      </c>
      <c r="B1941" s="3">
        <f>LEN(Data!N1942)</f>
        <v>16</v>
      </c>
      <c r="C1941" s="3">
        <f>LEN(Data!N1941)-SEARCH("/",Data!N1941)</f>
        <v>10</v>
      </c>
    </row>
    <row r="1942" spans="1:3" x14ac:dyDescent="0.35">
      <c r="A1942" s="3">
        <f>SEARCH("/",Data!N1943)</f>
        <v>11</v>
      </c>
      <c r="B1942" s="3">
        <f>LEN(Data!N1943)</f>
        <v>19</v>
      </c>
      <c r="C1942" s="3">
        <f>LEN(Data!N1942)-SEARCH("/",Data!N1942)</f>
        <v>10</v>
      </c>
    </row>
    <row r="1943" spans="1:3" x14ac:dyDescent="0.35">
      <c r="A1943" s="3">
        <f>SEARCH("/",Data!N1944)</f>
        <v>11</v>
      </c>
      <c r="B1943" s="3">
        <f>LEN(Data!N1944)</f>
        <v>19</v>
      </c>
      <c r="C1943" s="3">
        <f>LEN(Data!N1943)-SEARCH("/",Data!N1943)</f>
        <v>8</v>
      </c>
    </row>
    <row r="1944" spans="1:3" x14ac:dyDescent="0.35">
      <c r="A1944" s="3">
        <f>SEARCH("/",Data!N1945)</f>
        <v>11</v>
      </c>
      <c r="B1944" s="3">
        <f>LEN(Data!N1945)</f>
        <v>19</v>
      </c>
      <c r="C1944" s="3">
        <f>LEN(Data!N1944)-SEARCH("/",Data!N1944)</f>
        <v>8</v>
      </c>
    </row>
    <row r="1945" spans="1:3" x14ac:dyDescent="0.35">
      <c r="A1945" s="3">
        <f>SEARCH("/",Data!N1946)</f>
        <v>11</v>
      </c>
      <c r="B1945" s="3">
        <f>LEN(Data!N1946)</f>
        <v>19</v>
      </c>
      <c r="C1945" s="3">
        <f>LEN(Data!N1945)-SEARCH("/",Data!N1945)</f>
        <v>8</v>
      </c>
    </row>
    <row r="1946" spans="1:3" x14ac:dyDescent="0.35">
      <c r="A1946" s="3">
        <f>SEARCH("/",Data!N1947)</f>
        <v>11</v>
      </c>
      <c r="B1946" s="3">
        <f>LEN(Data!N1947)</f>
        <v>19</v>
      </c>
      <c r="C1946" s="3">
        <f>LEN(Data!N1946)-SEARCH("/",Data!N1946)</f>
        <v>8</v>
      </c>
    </row>
    <row r="1947" spans="1:3" x14ac:dyDescent="0.35">
      <c r="A1947" s="3">
        <f>SEARCH("/",Data!N1948)</f>
        <v>11</v>
      </c>
      <c r="B1947" s="3">
        <f>LEN(Data!N1948)</f>
        <v>19</v>
      </c>
      <c r="C1947" s="3">
        <f>LEN(Data!N1947)-SEARCH("/",Data!N1947)</f>
        <v>8</v>
      </c>
    </row>
    <row r="1948" spans="1:3" x14ac:dyDescent="0.35">
      <c r="A1948" s="3">
        <f>SEARCH("/",Data!N1949)</f>
        <v>11</v>
      </c>
      <c r="B1948" s="3">
        <f>LEN(Data!N1949)</f>
        <v>19</v>
      </c>
      <c r="C1948" s="3">
        <f>LEN(Data!N1948)-SEARCH("/",Data!N1948)</f>
        <v>8</v>
      </c>
    </row>
    <row r="1949" spans="1:3" x14ac:dyDescent="0.35">
      <c r="A1949" s="3">
        <f>SEARCH("/",Data!N1950)</f>
        <v>11</v>
      </c>
      <c r="B1949" s="3">
        <f>LEN(Data!N1950)</f>
        <v>19</v>
      </c>
      <c r="C1949" s="3">
        <f>LEN(Data!N1949)-SEARCH("/",Data!N1949)</f>
        <v>8</v>
      </c>
    </row>
    <row r="1950" spans="1:3" x14ac:dyDescent="0.35">
      <c r="A1950" s="3">
        <f>SEARCH("/",Data!N1951)</f>
        <v>11</v>
      </c>
      <c r="B1950" s="3">
        <f>LEN(Data!N1951)</f>
        <v>19</v>
      </c>
      <c r="C1950" s="3">
        <f>LEN(Data!N1950)-SEARCH("/",Data!N1950)</f>
        <v>8</v>
      </c>
    </row>
    <row r="1951" spans="1:3" x14ac:dyDescent="0.35">
      <c r="A1951" s="3">
        <f>SEARCH("/",Data!N1952)</f>
        <v>11</v>
      </c>
      <c r="B1951" s="3">
        <f>LEN(Data!N1952)</f>
        <v>19</v>
      </c>
      <c r="C1951" s="3">
        <f>LEN(Data!N1951)-SEARCH("/",Data!N1951)</f>
        <v>8</v>
      </c>
    </row>
    <row r="1952" spans="1:3" x14ac:dyDescent="0.35">
      <c r="A1952" s="3">
        <f>SEARCH("/",Data!N1953)</f>
        <v>11</v>
      </c>
      <c r="B1952" s="3">
        <f>LEN(Data!N1953)</f>
        <v>19</v>
      </c>
      <c r="C1952" s="3">
        <f>LEN(Data!N1952)-SEARCH("/",Data!N1952)</f>
        <v>8</v>
      </c>
    </row>
    <row r="1953" spans="1:3" x14ac:dyDescent="0.35">
      <c r="A1953" s="3">
        <f>SEARCH("/",Data!N1954)</f>
        <v>11</v>
      </c>
      <c r="B1953" s="3">
        <f>LEN(Data!N1954)</f>
        <v>19</v>
      </c>
      <c r="C1953" s="3">
        <f>LEN(Data!N1953)-SEARCH("/",Data!N1953)</f>
        <v>8</v>
      </c>
    </row>
    <row r="1954" spans="1:3" x14ac:dyDescent="0.35">
      <c r="A1954" s="3">
        <f>SEARCH("/",Data!N1955)</f>
        <v>11</v>
      </c>
      <c r="B1954" s="3">
        <f>LEN(Data!N1955)</f>
        <v>19</v>
      </c>
      <c r="C1954" s="3">
        <f>LEN(Data!N1954)-SEARCH("/",Data!N1954)</f>
        <v>8</v>
      </c>
    </row>
    <row r="1955" spans="1:3" x14ac:dyDescent="0.35">
      <c r="A1955" s="3">
        <f>SEARCH("/",Data!N1956)</f>
        <v>11</v>
      </c>
      <c r="B1955" s="3">
        <f>LEN(Data!N1956)</f>
        <v>19</v>
      </c>
      <c r="C1955" s="3">
        <f>LEN(Data!N1955)-SEARCH("/",Data!N1955)</f>
        <v>8</v>
      </c>
    </row>
    <row r="1956" spans="1:3" x14ac:dyDescent="0.35">
      <c r="A1956" s="3">
        <f>SEARCH("/",Data!N1957)</f>
        <v>11</v>
      </c>
      <c r="B1956" s="3">
        <f>LEN(Data!N1957)</f>
        <v>19</v>
      </c>
      <c r="C1956" s="3">
        <f>LEN(Data!N1956)-SEARCH("/",Data!N1956)</f>
        <v>8</v>
      </c>
    </row>
    <row r="1957" spans="1:3" x14ac:dyDescent="0.35">
      <c r="A1957" s="3">
        <f>SEARCH("/",Data!N1958)</f>
        <v>11</v>
      </c>
      <c r="B1957" s="3">
        <f>LEN(Data!N1958)</f>
        <v>19</v>
      </c>
      <c r="C1957" s="3">
        <f>LEN(Data!N1957)-SEARCH("/",Data!N1957)</f>
        <v>8</v>
      </c>
    </row>
    <row r="1958" spans="1:3" x14ac:dyDescent="0.35">
      <c r="A1958" s="3">
        <f>SEARCH("/",Data!N1959)</f>
        <v>11</v>
      </c>
      <c r="B1958" s="3">
        <f>LEN(Data!N1959)</f>
        <v>19</v>
      </c>
      <c r="C1958" s="3">
        <f>LEN(Data!N1958)-SEARCH("/",Data!N1958)</f>
        <v>8</v>
      </c>
    </row>
    <row r="1959" spans="1:3" x14ac:dyDescent="0.35">
      <c r="A1959" s="3">
        <f>SEARCH("/",Data!N1960)</f>
        <v>11</v>
      </c>
      <c r="B1959" s="3">
        <f>LEN(Data!N1960)</f>
        <v>19</v>
      </c>
      <c r="C1959" s="3">
        <f>LEN(Data!N1959)-SEARCH("/",Data!N1959)</f>
        <v>8</v>
      </c>
    </row>
    <row r="1960" spans="1:3" x14ac:dyDescent="0.35">
      <c r="A1960" s="3">
        <f>SEARCH("/",Data!N1961)</f>
        <v>11</v>
      </c>
      <c r="B1960" s="3">
        <f>LEN(Data!N1961)</f>
        <v>19</v>
      </c>
      <c r="C1960" s="3">
        <f>LEN(Data!N1960)-SEARCH("/",Data!N1960)</f>
        <v>8</v>
      </c>
    </row>
    <row r="1961" spans="1:3" x14ac:dyDescent="0.35">
      <c r="A1961" s="3">
        <f>SEARCH("/",Data!N1962)</f>
        <v>11</v>
      </c>
      <c r="B1961" s="3">
        <f>LEN(Data!N1962)</f>
        <v>19</v>
      </c>
      <c r="C1961" s="3">
        <f>LEN(Data!N1961)-SEARCH("/",Data!N1961)</f>
        <v>8</v>
      </c>
    </row>
    <row r="1962" spans="1:3" x14ac:dyDescent="0.35">
      <c r="A1962" s="3">
        <f>SEARCH("/",Data!N1963)</f>
        <v>11</v>
      </c>
      <c r="B1962" s="3">
        <f>LEN(Data!N1963)</f>
        <v>19</v>
      </c>
      <c r="C1962" s="3">
        <f>LEN(Data!N1962)-SEARCH("/",Data!N1962)</f>
        <v>8</v>
      </c>
    </row>
    <row r="1963" spans="1:3" x14ac:dyDescent="0.35">
      <c r="A1963" s="3">
        <f>SEARCH("/",Data!N1964)</f>
        <v>11</v>
      </c>
      <c r="B1963" s="3">
        <f>LEN(Data!N1964)</f>
        <v>19</v>
      </c>
      <c r="C1963" s="3">
        <f>LEN(Data!N1963)-SEARCH("/",Data!N1963)</f>
        <v>8</v>
      </c>
    </row>
    <row r="1964" spans="1:3" x14ac:dyDescent="0.35">
      <c r="A1964" s="3">
        <f>SEARCH("/",Data!N1965)</f>
        <v>11</v>
      </c>
      <c r="B1964" s="3">
        <f>LEN(Data!N1965)</f>
        <v>19</v>
      </c>
      <c r="C1964" s="3">
        <f>LEN(Data!N1964)-SEARCH("/",Data!N1964)</f>
        <v>8</v>
      </c>
    </row>
    <row r="1965" spans="1:3" x14ac:dyDescent="0.35">
      <c r="A1965" s="3">
        <f>SEARCH("/",Data!N1966)</f>
        <v>11</v>
      </c>
      <c r="B1965" s="3">
        <f>LEN(Data!N1966)</f>
        <v>19</v>
      </c>
      <c r="C1965" s="3">
        <f>LEN(Data!N1965)-SEARCH("/",Data!N1965)</f>
        <v>8</v>
      </c>
    </row>
    <row r="1966" spans="1:3" x14ac:dyDescent="0.35">
      <c r="A1966" s="3">
        <f>SEARCH("/",Data!N1967)</f>
        <v>11</v>
      </c>
      <c r="B1966" s="3">
        <f>LEN(Data!N1967)</f>
        <v>19</v>
      </c>
      <c r="C1966" s="3">
        <f>LEN(Data!N1966)-SEARCH("/",Data!N1966)</f>
        <v>8</v>
      </c>
    </row>
    <row r="1967" spans="1:3" x14ac:dyDescent="0.35">
      <c r="A1967" s="3">
        <f>SEARCH("/",Data!N1968)</f>
        <v>11</v>
      </c>
      <c r="B1967" s="3">
        <f>LEN(Data!N1968)</f>
        <v>19</v>
      </c>
      <c r="C1967" s="3">
        <f>LEN(Data!N1967)-SEARCH("/",Data!N1967)</f>
        <v>8</v>
      </c>
    </row>
    <row r="1968" spans="1:3" x14ac:dyDescent="0.35">
      <c r="A1968" s="3">
        <f>SEARCH("/",Data!N1969)</f>
        <v>11</v>
      </c>
      <c r="B1968" s="3">
        <f>LEN(Data!N1969)</f>
        <v>19</v>
      </c>
      <c r="C1968" s="3">
        <f>LEN(Data!N1968)-SEARCH("/",Data!N1968)</f>
        <v>8</v>
      </c>
    </row>
    <row r="1969" spans="1:3" x14ac:dyDescent="0.35">
      <c r="A1969" s="3">
        <f>SEARCH("/",Data!N1970)</f>
        <v>11</v>
      </c>
      <c r="B1969" s="3">
        <f>LEN(Data!N1970)</f>
        <v>19</v>
      </c>
      <c r="C1969" s="3">
        <f>LEN(Data!N1969)-SEARCH("/",Data!N1969)</f>
        <v>8</v>
      </c>
    </row>
    <row r="1970" spans="1:3" x14ac:dyDescent="0.35">
      <c r="A1970" s="3">
        <f>SEARCH("/",Data!N1971)</f>
        <v>11</v>
      </c>
      <c r="B1970" s="3">
        <f>LEN(Data!N1971)</f>
        <v>19</v>
      </c>
      <c r="C1970" s="3">
        <f>LEN(Data!N1970)-SEARCH("/",Data!N1970)</f>
        <v>8</v>
      </c>
    </row>
    <row r="1971" spans="1:3" x14ac:dyDescent="0.35">
      <c r="A1971" s="3">
        <f>SEARCH("/",Data!N1972)</f>
        <v>11</v>
      </c>
      <c r="B1971" s="3">
        <f>LEN(Data!N1972)</f>
        <v>19</v>
      </c>
      <c r="C1971" s="3">
        <f>LEN(Data!N1971)-SEARCH("/",Data!N1971)</f>
        <v>8</v>
      </c>
    </row>
    <row r="1972" spans="1:3" x14ac:dyDescent="0.35">
      <c r="A1972" s="3">
        <f>SEARCH("/",Data!N1973)</f>
        <v>11</v>
      </c>
      <c r="B1972" s="3">
        <f>LEN(Data!N1973)</f>
        <v>19</v>
      </c>
      <c r="C1972" s="3">
        <f>LEN(Data!N1972)-SEARCH("/",Data!N1972)</f>
        <v>8</v>
      </c>
    </row>
    <row r="1973" spans="1:3" x14ac:dyDescent="0.35">
      <c r="A1973" s="3">
        <f>SEARCH("/",Data!N1974)</f>
        <v>11</v>
      </c>
      <c r="B1973" s="3">
        <f>LEN(Data!N1974)</f>
        <v>19</v>
      </c>
      <c r="C1973" s="3">
        <f>LEN(Data!N1973)-SEARCH("/",Data!N1973)</f>
        <v>8</v>
      </c>
    </row>
    <row r="1974" spans="1:3" x14ac:dyDescent="0.35">
      <c r="A1974" s="3">
        <f>SEARCH("/",Data!N1975)</f>
        <v>11</v>
      </c>
      <c r="B1974" s="3">
        <f>LEN(Data!N1975)</f>
        <v>19</v>
      </c>
      <c r="C1974" s="3">
        <f>LEN(Data!N1974)-SEARCH("/",Data!N1974)</f>
        <v>8</v>
      </c>
    </row>
    <row r="1975" spans="1:3" x14ac:dyDescent="0.35">
      <c r="A1975" s="3">
        <f>SEARCH("/",Data!N1976)</f>
        <v>11</v>
      </c>
      <c r="B1975" s="3">
        <f>LEN(Data!N1976)</f>
        <v>19</v>
      </c>
      <c r="C1975" s="3">
        <f>LEN(Data!N1975)-SEARCH("/",Data!N1975)</f>
        <v>8</v>
      </c>
    </row>
    <row r="1976" spans="1:3" x14ac:dyDescent="0.35">
      <c r="A1976" s="3">
        <f>SEARCH("/",Data!N1977)</f>
        <v>11</v>
      </c>
      <c r="B1976" s="3">
        <f>LEN(Data!N1977)</f>
        <v>19</v>
      </c>
      <c r="C1976" s="3">
        <f>LEN(Data!N1976)-SEARCH("/",Data!N1976)</f>
        <v>8</v>
      </c>
    </row>
    <row r="1977" spans="1:3" x14ac:dyDescent="0.35">
      <c r="A1977" s="3">
        <f>SEARCH("/",Data!N1978)</f>
        <v>11</v>
      </c>
      <c r="B1977" s="3">
        <f>LEN(Data!N1978)</f>
        <v>19</v>
      </c>
      <c r="C1977" s="3">
        <f>LEN(Data!N1977)-SEARCH("/",Data!N1977)</f>
        <v>8</v>
      </c>
    </row>
    <row r="1978" spans="1:3" x14ac:dyDescent="0.35">
      <c r="A1978" s="3">
        <f>SEARCH("/",Data!N1979)</f>
        <v>11</v>
      </c>
      <c r="B1978" s="3">
        <f>LEN(Data!N1979)</f>
        <v>19</v>
      </c>
      <c r="C1978" s="3">
        <f>LEN(Data!N1978)-SEARCH("/",Data!N1978)</f>
        <v>8</v>
      </c>
    </row>
    <row r="1979" spans="1:3" x14ac:dyDescent="0.35">
      <c r="A1979" s="3">
        <f>SEARCH("/",Data!N1980)</f>
        <v>11</v>
      </c>
      <c r="B1979" s="3">
        <f>LEN(Data!N1980)</f>
        <v>19</v>
      </c>
      <c r="C1979" s="3">
        <f>LEN(Data!N1979)-SEARCH("/",Data!N1979)</f>
        <v>8</v>
      </c>
    </row>
    <row r="1980" spans="1:3" x14ac:dyDescent="0.35">
      <c r="A1980" s="3">
        <f>SEARCH("/",Data!N1981)</f>
        <v>11</v>
      </c>
      <c r="B1980" s="3">
        <f>LEN(Data!N1981)</f>
        <v>19</v>
      </c>
      <c r="C1980" s="3">
        <f>LEN(Data!N1980)-SEARCH("/",Data!N1980)</f>
        <v>8</v>
      </c>
    </row>
    <row r="1981" spans="1:3" x14ac:dyDescent="0.35">
      <c r="A1981" s="3">
        <f>SEARCH("/",Data!N1982)</f>
        <v>11</v>
      </c>
      <c r="B1981" s="3">
        <f>LEN(Data!N1982)</f>
        <v>19</v>
      </c>
      <c r="C1981" s="3">
        <f>LEN(Data!N1981)-SEARCH("/",Data!N1981)</f>
        <v>8</v>
      </c>
    </row>
    <row r="1982" spans="1:3" x14ac:dyDescent="0.35">
      <c r="A1982" s="3">
        <f>SEARCH("/",Data!N1983)</f>
        <v>12</v>
      </c>
      <c r="B1982" s="3">
        <f>LEN(Data!N1983)</f>
        <v>18</v>
      </c>
      <c r="C1982" s="3">
        <f>LEN(Data!N1982)-SEARCH("/",Data!N1982)</f>
        <v>8</v>
      </c>
    </row>
    <row r="1983" spans="1:3" x14ac:dyDescent="0.35">
      <c r="A1983" s="3">
        <f>SEARCH("/",Data!N1984)</f>
        <v>12</v>
      </c>
      <c r="B1983" s="3">
        <f>LEN(Data!N1984)</f>
        <v>18</v>
      </c>
      <c r="C1983" s="3">
        <f>LEN(Data!N1983)-SEARCH("/",Data!N1983)</f>
        <v>6</v>
      </c>
    </row>
    <row r="1984" spans="1:3" x14ac:dyDescent="0.35">
      <c r="A1984" s="3">
        <f>SEARCH("/",Data!N1985)</f>
        <v>12</v>
      </c>
      <c r="B1984" s="3">
        <f>LEN(Data!N1985)</f>
        <v>18</v>
      </c>
      <c r="C1984" s="3">
        <f>LEN(Data!N1984)-SEARCH("/",Data!N1984)</f>
        <v>6</v>
      </c>
    </row>
    <row r="1985" spans="1:3" x14ac:dyDescent="0.35">
      <c r="A1985" s="3">
        <f>SEARCH("/",Data!N1986)</f>
        <v>12</v>
      </c>
      <c r="B1985" s="3">
        <f>LEN(Data!N1986)</f>
        <v>18</v>
      </c>
      <c r="C1985" s="3">
        <f>LEN(Data!N1985)-SEARCH("/",Data!N1985)</f>
        <v>6</v>
      </c>
    </row>
    <row r="1986" spans="1:3" x14ac:dyDescent="0.35">
      <c r="A1986" s="3">
        <f>SEARCH("/",Data!N1987)</f>
        <v>12</v>
      </c>
      <c r="B1986" s="3">
        <f>LEN(Data!N1987)</f>
        <v>18</v>
      </c>
      <c r="C1986" s="3">
        <f>LEN(Data!N1986)-SEARCH("/",Data!N1986)</f>
        <v>6</v>
      </c>
    </row>
    <row r="1987" spans="1:3" x14ac:dyDescent="0.35">
      <c r="A1987" s="3">
        <f>SEARCH("/",Data!N1988)</f>
        <v>12</v>
      </c>
      <c r="B1987" s="3">
        <f>LEN(Data!N1988)</f>
        <v>18</v>
      </c>
      <c r="C1987" s="3">
        <f>LEN(Data!N1987)-SEARCH("/",Data!N1987)</f>
        <v>6</v>
      </c>
    </row>
    <row r="1988" spans="1:3" x14ac:dyDescent="0.35">
      <c r="A1988" s="3">
        <f>SEARCH("/",Data!N1989)</f>
        <v>12</v>
      </c>
      <c r="B1988" s="3">
        <f>LEN(Data!N1989)</f>
        <v>18</v>
      </c>
      <c r="C1988" s="3">
        <f>LEN(Data!N1988)-SEARCH("/",Data!N1988)</f>
        <v>6</v>
      </c>
    </row>
    <row r="1989" spans="1:3" x14ac:dyDescent="0.35">
      <c r="A1989" s="3">
        <f>SEARCH("/",Data!N1990)</f>
        <v>12</v>
      </c>
      <c r="B1989" s="3">
        <f>LEN(Data!N1990)</f>
        <v>18</v>
      </c>
      <c r="C1989" s="3">
        <f>LEN(Data!N1989)-SEARCH("/",Data!N1989)</f>
        <v>6</v>
      </c>
    </row>
    <row r="1990" spans="1:3" x14ac:dyDescent="0.35">
      <c r="A1990" s="3">
        <f>SEARCH("/",Data!N1991)</f>
        <v>12</v>
      </c>
      <c r="B1990" s="3">
        <f>LEN(Data!N1991)</f>
        <v>18</v>
      </c>
      <c r="C1990" s="3">
        <f>LEN(Data!N1990)-SEARCH("/",Data!N1990)</f>
        <v>6</v>
      </c>
    </row>
    <row r="1991" spans="1:3" x14ac:dyDescent="0.35">
      <c r="A1991" s="3">
        <f>SEARCH("/",Data!N1992)</f>
        <v>12</v>
      </c>
      <c r="B1991" s="3">
        <f>LEN(Data!N1992)</f>
        <v>18</v>
      </c>
      <c r="C1991" s="3">
        <f>LEN(Data!N1991)-SEARCH("/",Data!N1991)</f>
        <v>6</v>
      </c>
    </row>
    <row r="1992" spans="1:3" x14ac:dyDescent="0.35">
      <c r="A1992" s="3">
        <f>SEARCH("/",Data!N1993)</f>
        <v>12</v>
      </c>
      <c r="B1992" s="3">
        <f>LEN(Data!N1993)</f>
        <v>18</v>
      </c>
      <c r="C1992" s="3">
        <f>LEN(Data!N1992)-SEARCH("/",Data!N1992)</f>
        <v>6</v>
      </c>
    </row>
    <row r="1993" spans="1:3" x14ac:dyDescent="0.35">
      <c r="A1993" s="3">
        <f>SEARCH("/",Data!N1994)</f>
        <v>12</v>
      </c>
      <c r="B1993" s="3">
        <f>LEN(Data!N1994)</f>
        <v>18</v>
      </c>
      <c r="C1993" s="3">
        <f>LEN(Data!N1993)-SEARCH("/",Data!N1993)</f>
        <v>6</v>
      </c>
    </row>
    <row r="1994" spans="1:3" x14ac:dyDescent="0.35">
      <c r="A1994" s="3">
        <f>SEARCH("/",Data!N1995)</f>
        <v>12</v>
      </c>
      <c r="B1994" s="3">
        <f>LEN(Data!N1995)</f>
        <v>18</v>
      </c>
      <c r="C1994" s="3">
        <f>LEN(Data!N1994)-SEARCH("/",Data!N1994)</f>
        <v>6</v>
      </c>
    </row>
    <row r="1995" spans="1:3" x14ac:dyDescent="0.35">
      <c r="A1995" s="3">
        <f>SEARCH("/",Data!N1996)</f>
        <v>12</v>
      </c>
      <c r="B1995" s="3">
        <f>LEN(Data!N1996)</f>
        <v>18</v>
      </c>
      <c r="C1995" s="3">
        <f>LEN(Data!N1995)-SEARCH("/",Data!N1995)</f>
        <v>6</v>
      </c>
    </row>
    <row r="1996" spans="1:3" x14ac:dyDescent="0.35">
      <c r="A1996" s="3">
        <f>SEARCH("/",Data!N1997)</f>
        <v>12</v>
      </c>
      <c r="B1996" s="3">
        <f>LEN(Data!N1997)</f>
        <v>18</v>
      </c>
      <c r="C1996" s="3">
        <f>LEN(Data!N1996)-SEARCH("/",Data!N1996)</f>
        <v>6</v>
      </c>
    </row>
    <row r="1997" spans="1:3" x14ac:dyDescent="0.35">
      <c r="A1997" s="3">
        <f>SEARCH("/",Data!N1998)</f>
        <v>12</v>
      </c>
      <c r="B1997" s="3">
        <f>LEN(Data!N1998)</f>
        <v>18</v>
      </c>
      <c r="C1997" s="3">
        <f>LEN(Data!N1997)-SEARCH("/",Data!N1997)</f>
        <v>6</v>
      </c>
    </row>
    <row r="1998" spans="1:3" x14ac:dyDescent="0.35">
      <c r="A1998" s="3">
        <f>SEARCH("/",Data!N1999)</f>
        <v>12</v>
      </c>
      <c r="B1998" s="3">
        <f>LEN(Data!N1999)</f>
        <v>18</v>
      </c>
      <c r="C1998" s="3">
        <f>LEN(Data!N1998)-SEARCH("/",Data!N1998)</f>
        <v>6</v>
      </c>
    </row>
    <row r="1999" spans="1:3" x14ac:dyDescent="0.35">
      <c r="A1999" s="3">
        <f>SEARCH("/",Data!N2000)</f>
        <v>12</v>
      </c>
      <c r="B1999" s="3">
        <f>LEN(Data!N2000)</f>
        <v>18</v>
      </c>
      <c r="C1999" s="3">
        <f>LEN(Data!N1999)-SEARCH("/",Data!N1999)</f>
        <v>6</v>
      </c>
    </row>
    <row r="2000" spans="1:3" x14ac:dyDescent="0.35">
      <c r="A2000" s="3">
        <f>SEARCH("/",Data!N2001)</f>
        <v>12</v>
      </c>
      <c r="B2000" s="3">
        <f>LEN(Data!N2001)</f>
        <v>18</v>
      </c>
      <c r="C2000" s="3">
        <f>LEN(Data!N2000)-SEARCH("/",Data!N2000)</f>
        <v>6</v>
      </c>
    </row>
    <row r="2001" spans="1:3" x14ac:dyDescent="0.35">
      <c r="A2001" s="3">
        <f>SEARCH("/",Data!N2002)</f>
        <v>12</v>
      </c>
      <c r="B2001" s="3">
        <f>LEN(Data!N2002)</f>
        <v>18</v>
      </c>
      <c r="C2001" s="3">
        <f>LEN(Data!N2001)-SEARCH("/",Data!N2001)</f>
        <v>6</v>
      </c>
    </row>
    <row r="2002" spans="1:3" x14ac:dyDescent="0.35">
      <c r="A2002" s="3">
        <f>SEARCH("/",Data!N2003)</f>
        <v>11</v>
      </c>
      <c r="B2002" s="3">
        <f>LEN(Data!N2003)</f>
        <v>19</v>
      </c>
      <c r="C2002" s="3">
        <f>LEN(Data!N2002)-SEARCH("/",Data!N2002)</f>
        <v>6</v>
      </c>
    </row>
    <row r="2003" spans="1:3" x14ac:dyDescent="0.35">
      <c r="A2003" s="3">
        <f>SEARCH("/",Data!N2004)</f>
        <v>11</v>
      </c>
      <c r="B2003" s="3">
        <f>LEN(Data!N2004)</f>
        <v>19</v>
      </c>
      <c r="C2003" s="3">
        <f>LEN(Data!N2003)-SEARCH("/",Data!N2003)</f>
        <v>8</v>
      </c>
    </row>
    <row r="2004" spans="1:3" x14ac:dyDescent="0.35">
      <c r="A2004" s="3">
        <f>SEARCH("/",Data!N2005)</f>
        <v>11</v>
      </c>
      <c r="B2004" s="3">
        <f>LEN(Data!N2005)</f>
        <v>19</v>
      </c>
      <c r="C2004" s="3">
        <f>LEN(Data!N2004)-SEARCH("/",Data!N2004)</f>
        <v>8</v>
      </c>
    </row>
    <row r="2005" spans="1:3" x14ac:dyDescent="0.35">
      <c r="A2005" s="3">
        <f>SEARCH("/",Data!N2006)</f>
        <v>11</v>
      </c>
      <c r="B2005" s="3">
        <f>LEN(Data!N2006)</f>
        <v>19</v>
      </c>
      <c r="C2005" s="3">
        <f>LEN(Data!N2005)-SEARCH("/",Data!N2005)</f>
        <v>8</v>
      </c>
    </row>
    <row r="2006" spans="1:3" x14ac:dyDescent="0.35">
      <c r="A2006" s="3">
        <f>SEARCH("/",Data!N2007)</f>
        <v>11</v>
      </c>
      <c r="B2006" s="3">
        <f>LEN(Data!N2007)</f>
        <v>19</v>
      </c>
      <c r="C2006" s="3">
        <f>LEN(Data!N2006)-SEARCH("/",Data!N2006)</f>
        <v>8</v>
      </c>
    </row>
    <row r="2007" spans="1:3" x14ac:dyDescent="0.35">
      <c r="A2007" s="3">
        <f>SEARCH("/",Data!N2008)</f>
        <v>11</v>
      </c>
      <c r="B2007" s="3">
        <f>LEN(Data!N2008)</f>
        <v>19</v>
      </c>
      <c r="C2007" s="3">
        <f>LEN(Data!N2007)-SEARCH("/",Data!N2007)</f>
        <v>8</v>
      </c>
    </row>
    <row r="2008" spans="1:3" x14ac:dyDescent="0.35">
      <c r="A2008" s="3">
        <f>SEARCH("/",Data!N2009)</f>
        <v>11</v>
      </c>
      <c r="B2008" s="3">
        <f>LEN(Data!N2009)</f>
        <v>19</v>
      </c>
      <c r="C2008" s="3">
        <f>LEN(Data!N2008)-SEARCH("/",Data!N2008)</f>
        <v>8</v>
      </c>
    </row>
    <row r="2009" spans="1:3" x14ac:dyDescent="0.35">
      <c r="A2009" s="3">
        <f>SEARCH("/",Data!N2010)</f>
        <v>11</v>
      </c>
      <c r="B2009" s="3">
        <f>LEN(Data!N2010)</f>
        <v>19</v>
      </c>
      <c r="C2009" s="3">
        <f>LEN(Data!N2009)-SEARCH("/",Data!N2009)</f>
        <v>8</v>
      </c>
    </row>
    <row r="2010" spans="1:3" x14ac:dyDescent="0.35">
      <c r="A2010" s="3">
        <f>SEARCH("/",Data!N2011)</f>
        <v>11</v>
      </c>
      <c r="B2010" s="3">
        <f>LEN(Data!N2011)</f>
        <v>19</v>
      </c>
      <c r="C2010" s="3">
        <f>LEN(Data!N2010)-SEARCH("/",Data!N2010)</f>
        <v>8</v>
      </c>
    </row>
    <row r="2011" spans="1:3" x14ac:dyDescent="0.35">
      <c r="A2011" s="3">
        <f>SEARCH("/",Data!N2012)</f>
        <v>11</v>
      </c>
      <c r="B2011" s="3">
        <f>LEN(Data!N2012)</f>
        <v>19</v>
      </c>
      <c r="C2011" s="3">
        <f>LEN(Data!N2011)-SEARCH("/",Data!N2011)</f>
        <v>8</v>
      </c>
    </row>
    <row r="2012" spans="1:3" x14ac:dyDescent="0.35">
      <c r="A2012" s="3">
        <f>SEARCH("/",Data!N2013)</f>
        <v>11</v>
      </c>
      <c r="B2012" s="3">
        <f>LEN(Data!N2013)</f>
        <v>19</v>
      </c>
      <c r="C2012" s="3">
        <f>LEN(Data!N2012)-SEARCH("/",Data!N2012)</f>
        <v>8</v>
      </c>
    </row>
    <row r="2013" spans="1:3" x14ac:dyDescent="0.35">
      <c r="A2013" s="3">
        <f>SEARCH("/",Data!N2014)</f>
        <v>11</v>
      </c>
      <c r="B2013" s="3">
        <f>LEN(Data!N2014)</f>
        <v>19</v>
      </c>
      <c r="C2013" s="3">
        <f>LEN(Data!N2013)-SEARCH("/",Data!N2013)</f>
        <v>8</v>
      </c>
    </row>
    <row r="2014" spans="1:3" x14ac:dyDescent="0.35">
      <c r="A2014" s="3">
        <f>SEARCH("/",Data!N2015)</f>
        <v>11</v>
      </c>
      <c r="B2014" s="3">
        <f>LEN(Data!N2015)</f>
        <v>19</v>
      </c>
      <c r="C2014" s="3">
        <f>LEN(Data!N2014)-SEARCH("/",Data!N2014)</f>
        <v>8</v>
      </c>
    </row>
    <row r="2015" spans="1:3" x14ac:dyDescent="0.35">
      <c r="A2015" s="3">
        <f>SEARCH("/",Data!N2016)</f>
        <v>11</v>
      </c>
      <c r="B2015" s="3">
        <f>LEN(Data!N2016)</f>
        <v>19</v>
      </c>
      <c r="C2015" s="3">
        <f>LEN(Data!N2015)-SEARCH("/",Data!N2015)</f>
        <v>8</v>
      </c>
    </row>
    <row r="2016" spans="1:3" x14ac:dyDescent="0.35">
      <c r="A2016" s="3">
        <f>SEARCH("/",Data!N2017)</f>
        <v>11</v>
      </c>
      <c r="B2016" s="3">
        <f>LEN(Data!N2017)</f>
        <v>19</v>
      </c>
      <c r="C2016" s="3">
        <f>LEN(Data!N2016)-SEARCH("/",Data!N2016)</f>
        <v>8</v>
      </c>
    </row>
    <row r="2017" spans="1:3" x14ac:dyDescent="0.35">
      <c r="A2017" s="3">
        <f>SEARCH("/",Data!N2018)</f>
        <v>11</v>
      </c>
      <c r="B2017" s="3">
        <f>LEN(Data!N2018)</f>
        <v>19</v>
      </c>
      <c r="C2017" s="3">
        <f>LEN(Data!N2017)-SEARCH("/",Data!N2017)</f>
        <v>8</v>
      </c>
    </row>
    <row r="2018" spans="1:3" x14ac:dyDescent="0.35">
      <c r="A2018" s="3">
        <f>SEARCH("/",Data!N2019)</f>
        <v>11</v>
      </c>
      <c r="B2018" s="3">
        <f>LEN(Data!N2019)</f>
        <v>19</v>
      </c>
      <c r="C2018" s="3">
        <f>LEN(Data!N2018)-SEARCH("/",Data!N2018)</f>
        <v>8</v>
      </c>
    </row>
    <row r="2019" spans="1:3" x14ac:dyDescent="0.35">
      <c r="A2019" s="3">
        <f>SEARCH("/",Data!N2020)</f>
        <v>11</v>
      </c>
      <c r="B2019" s="3">
        <f>LEN(Data!N2020)</f>
        <v>19</v>
      </c>
      <c r="C2019" s="3">
        <f>LEN(Data!N2019)-SEARCH("/",Data!N2019)</f>
        <v>8</v>
      </c>
    </row>
    <row r="2020" spans="1:3" x14ac:dyDescent="0.35">
      <c r="A2020" s="3">
        <f>SEARCH("/",Data!N2021)</f>
        <v>11</v>
      </c>
      <c r="B2020" s="3">
        <f>LEN(Data!N2021)</f>
        <v>19</v>
      </c>
      <c r="C2020" s="3">
        <f>LEN(Data!N2020)-SEARCH("/",Data!N2020)</f>
        <v>8</v>
      </c>
    </row>
    <row r="2021" spans="1:3" x14ac:dyDescent="0.35">
      <c r="A2021" s="3">
        <f>SEARCH("/",Data!N2022)</f>
        <v>11</v>
      </c>
      <c r="B2021" s="3">
        <f>LEN(Data!N2022)</f>
        <v>19</v>
      </c>
      <c r="C2021" s="3">
        <f>LEN(Data!N2021)-SEARCH("/",Data!N2021)</f>
        <v>8</v>
      </c>
    </row>
    <row r="2022" spans="1:3" x14ac:dyDescent="0.35">
      <c r="A2022" s="3">
        <f>SEARCH("/",Data!N2023)</f>
        <v>11</v>
      </c>
      <c r="B2022" s="3">
        <f>LEN(Data!N2023)</f>
        <v>19</v>
      </c>
      <c r="C2022" s="3">
        <f>LEN(Data!N2022)-SEARCH("/",Data!N2022)</f>
        <v>8</v>
      </c>
    </row>
    <row r="2023" spans="1:3" x14ac:dyDescent="0.35">
      <c r="A2023" s="3">
        <f>SEARCH("/",Data!N2024)</f>
        <v>11</v>
      </c>
      <c r="B2023" s="3">
        <f>LEN(Data!N2024)</f>
        <v>19</v>
      </c>
      <c r="C2023" s="3">
        <f>LEN(Data!N2023)-SEARCH("/",Data!N2023)</f>
        <v>8</v>
      </c>
    </row>
    <row r="2024" spans="1:3" x14ac:dyDescent="0.35">
      <c r="A2024" s="3">
        <f>SEARCH("/",Data!N2025)</f>
        <v>11</v>
      </c>
      <c r="B2024" s="3">
        <f>LEN(Data!N2025)</f>
        <v>19</v>
      </c>
      <c r="C2024" s="3">
        <f>LEN(Data!N2024)-SEARCH("/",Data!N2024)</f>
        <v>8</v>
      </c>
    </row>
    <row r="2025" spans="1:3" x14ac:dyDescent="0.35">
      <c r="A2025" s="3">
        <f>SEARCH("/",Data!N2026)</f>
        <v>11</v>
      </c>
      <c r="B2025" s="3">
        <f>LEN(Data!N2026)</f>
        <v>19</v>
      </c>
      <c r="C2025" s="3">
        <f>LEN(Data!N2025)-SEARCH("/",Data!N2025)</f>
        <v>8</v>
      </c>
    </row>
    <row r="2026" spans="1:3" x14ac:dyDescent="0.35">
      <c r="A2026" s="3">
        <f>SEARCH("/",Data!N2027)</f>
        <v>11</v>
      </c>
      <c r="B2026" s="3">
        <f>LEN(Data!N2027)</f>
        <v>19</v>
      </c>
      <c r="C2026" s="3">
        <f>LEN(Data!N2026)-SEARCH("/",Data!N2026)</f>
        <v>8</v>
      </c>
    </row>
    <row r="2027" spans="1:3" x14ac:dyDescent="0.35">
      <c r="A2027" s="3">
        <f>SEARCH("/",Data!N2028)</f>
        <v>11</v>
      </c>
      <c r="B2027" s="3">
        <f>LEN(Data!N2028)</f>
        <v>19</v>
      </c>
      <c r="C2027" s="3">
        <f>LEN(Data!N2027)-SEARCH("/",Data!N2027)</f>
        <v>8</v>
      </c>
    </row>
    <row r="2028" spans="1:3" x14ac:dyDescent="0.35">
      <c r="A2028" s="3">
        <f>SEARCH("/",Data!N2029)</f>
        <v>11</v>
      </c>
      <c r="B2028" s="3">
        <f>LEN(Data!N2029)</f>
        <v>19</v>
      </c>
      <c r="C2028" s="3">
        <f>LEN(Data!N2028)-SEARCH("/",Data!N2028)</f>
        <v>8</v>
      </c>
    </row>
    <row r="2029" spans="1:3" x14ac:dyDescent="0.35">
      <c r="A2029" s="3">
        <f>SEARCH("/",Data!N2030)</f>
        <v>11</v>
      </c>
      <c r="B2029" s="3">
        <f>LEN(Data!N2030)</f>
        <v>19</v>
      </c>
      <c r="C2029" s="3">
        <f>LEN(Data!N2029)-SEARCH("/",Data!N2029)</f>
        <v>8</v>
      </c>
    </row>
    <row r="2030" spans="1:3" x14ac:dyDescent="0.35">
      <c r="A2030" s="3">
        <f>SEARCH("/",Data!N2031)</f>
        <v>11</v>
      </c>
      <c r="B2030" s="3">
        <f>LEN(Data!N2031)</f>
        <v>19</v>
      </c>
      <c r="C2030" s="3">
        <f>LEN(Data!N2030)-SEARCH("/",Data!N2030)</f>
        <v>8</v>
      </c>
    </row>
    <row r="2031" spans="1:3" x14ac:dyDescent="0.35">
      <c r="A2031" s="3">
        <f>SEARCH("/",Data!N2032)</f>
        <v>11</v>
      </c>
      <c r="B2031" s="3">
        <f>LEN(Data!N2032)</f>
        <v>19</v>
      </c>
      <c r="C2031" s="3">
        <f>LEN(Data!N2031)-SEARCH("/",Data!N2031)</f>
        <v>8</v>
      </c>
    </row>
    <row r="2032" spans="1:3" x14ac:dyDescent="0.35">
      <c r="A2032" s="3">
        <f>SEARCH("/",Data!N2033)</f>
        <v>11</v>
      </c>
      <c r="B2032" s="3">
        <f>LEN(Data!N2033)</f>
        <v>19</v>
      </c>
      <c r="C2032" s="3">
        <f>LEN(Data!N2032)-SEARCH("/",Data!N2032)</f>
        <v>8</v>
      </c>
    </row>
    <row r="2033" spans="1:3" x14ac:dyDescent="0.35">
      <c r="A2033" s="3">
        <f>SEARCH("/",Data!N2034)</f>
        <v>11</v>
      </c>
      <c r="B2033" s="3">
        <f>LEN(Data!N2034)</f>
        <v>19</v>
      </c>
      <c r="C2033" s="3">
        <f>LEN(Data!N2033)-SEARCH("/",Data!N2033)</f>
        <v>8</v>
      </c>
    </row>
    <row r="2034" spans="1:3" x14ac:dyDescent="0.35">
      <c r="A2034" s="3">
        <f>SEARCH("/",Data!N2035)</f>
        <v>11</v>
      </c>
      <c r="B2034" s="3">
        <f>LEN(Data!N2035)</f>
        <v>19</v>
      </c>
      <c r="C2034" s="3">
        <f>LEN(Data!N2034)-SEARCH("/",Data!N2034)</f>
        <v>8</v>
      </c>
    </row>
    <row r="2035" spans="1:3" x14ac:dyDescent="0.35">
      <c r="A2035" s="3">
        <f>SEARCH("/",Data!N2036)</f>
        <v>11</v>
      </c>
      <c r="B2035" s="3">
        <f>LEN(Data!N2036)</f>
        <v>19</v>
      </c>
      <c r="C2035" s="3">
        <f>LEN(Data!N2035)-SEARCH("/",Data!N2035)</f>
        <v>8</v>
      </c>
    </row>
    <row r="2036" spans="1:3" x14ac:dyDescent="0.35">
      <c r="A2036" s="3">
        <f>SEARCH("/",Data!N2037)</f>
        <v>11</v>
      </c>
      <c r="B2036" s="3">
        <f>LEN(Data!N2037)</f>
        <v>19</v>
      </c>
      <c r="C2036" s="3">
        <f>LEN(Data!N2036)-SEARCH("/",Data!N2036)</f>
        <v>8</v>
      </c>
    </row>
    <row r="2037" spans="1:3" x14ac:dyDescent="0.35">
      <c r="A2037" s="3">
        <f>SEARCH("/",Data!N2038)</f>
        <v>11</v>
      </c>
      <c r="B2037" s="3">
        <f>LEN(Data!N2038)</f>
        <v>19</v>
      </c>
      <c r="C2037" s="3">
        <f>LEN(Data!N2037)-SEARCH("/",Data!N2037)</f>
        <v>8</v>
      </c>
    </row>
    <row r="2038" spans="1:3" x14ac:dyDescent="0.35">
      <c r="A2038" s="3">
        <f>SEARCH("/",Data!N2039)</f>
        <v>11</v>
      </c>
      <c r="B2038" s="3">
        <f>LEN(Data!N2039)</f>
        <v>19</v>
      </c>
      <c r="C2038" s="3">
        <f>LEN(Data!N2038)-SEARCH("/",Data!N2038)</f>
        <v>8</v>
      </c>
    </row>
    <row r="2039" spans="1:3" x14ac:dyDescent="0.35">
      <c r="A2039" s="3">
        <f>SEARCH("/",Data!N2040)</f>
        <v>11</v>
      </c>
      <c r="B2039" s="3">
        <f>LEN(Data!N2040)</f>
        <v>19</v>
      </c>
      <c r="C2039" s="3">
        <f>LEN(Data!N2039)-SEARCH("/",Data!N2039)</f>
        <v>8</v>
      </c>
    </row>
    <row r="2040" spans="1:3" x14ac:dyDescent="0.35">
      <c r="A2040" s="3">
        <f>SEARCH("/",Data!N2041)</f>
        <v>11</v>
      </c>
      <c r="B2040" s="3">
        <f>LEN(Data!N2041)</f>
        <v>19</v>
      </c>
      <c r="C2040" s="3">
        <f>LEN(Data!N2040)-SEARCH("/",Data!N2040)</f>
        <v>8</v>
      </c>
    </row>
    <row r="2041" spans="1:3" x14ac:dyDescent="0.35">
      <c r="A2041" s="3">
        <f>SEARCH("/",Data!N2042)</f>
        <v>11</v>
      </c>
      <c r="B2041" s="3">
        <f>LEN(Data!N2042)</f>
        <v>19</v>
      </c>
      <c r="C2041" s="3">
        <f>LEN(Data!N2041)-SEARCH("/",Data!N2041)</f>
        <v>8</v>
      </c>
    </row>
    <row r="2042" spans="1:3" x14ac:dyDescent="0.35">
      <c r="A2042" s="3">
        <f>SEARCH("/",Data!N2043)</f>
        <v>11</v>
      </c>
      <c r="B2042" s="3">
        <f>LEN(Data!N2043)</f>
        <v>19</v>
      </c>
      <c r="C2042" s="3">
        <f>LEN(Data!N2042)-SEARCH("/",Data!N2042)</f>
        <v>8</v>
      </c>
    </row>
    <row r="2043" spans="1:3" x14ac:dyDescent="0.35">
      <c r="A2043" s="3">
        <f>SEARCH("/",Data!N2044)</f>
        <v>11</v>
      </c>
      <c r="B2043" s="3">
        <f>LEN(Data!N2044)</f>
        <v>19</v>
      </c>
      <c r="C2043" s="3">
        <f>LEN(Data!N2043)-SEARCH("/",Data!N2043)</f>
        <v>8</v>
      </c>
    </row>
    <row r="2044" spans="1:3" x14ac:dyDescent="0.35">
      <c r="A2044" s="3">
        <f>SEARCH("/",Data!N2045)</f>
        <v>11</v>
      </c>
      <c r="B2044" s="3">
        <f>LEN(Data!N2045)</f>
        <v>19</v>
      </c>
      <c r="C2044" s="3">
        <f>LEN(Data!N2044)-SEARCH("/",Data!N2044)</f>
        <v>8</v>
      </c>
    </row>
    <row r="2045" spans="1:3" x14ac:dyDescent="0.35">
      <c r="A2045" s="3">
        <f>SEARCH("/",Data!N2046)</f>
        <v>11</v>
      </c>
      <c r="B2045" s="3">
        <f>LEN(Data!N2046)</f>
        <v>19</v>
      </c>
      <c r="C2045" s="3">
        <f>LEN(Data!N2045)-SEARCH("/",Data!N2045)</f>
        <v>8</v>
      </c>
    </row>
    <row r="2046" spans="1:3" x14ac:dyDescent="0.35">
      <c r="A2046" s="3">
        <f>SEARCH("/",Data!N2047)</f>
        <v>11</v>
      </c>
      <c r="B2046" s="3">
        <f>LEN(Data!N2047)</f>
        <v>19</v>
      </c>
      <c r="C2046" s="3">
        <f>LEN(Data!N2046)-SEARCH("/",Data!N2046)</f>
        <v>8</v>
      </c>
    </row>
    <row r="2047" spans="1:3" x14ac:dyDescent="0.35">
      <c r="A2047" s="3">
        <f>SEARCH("/",Data!N2048)</f>
        <v>11</v>
      </c>
      <c r="B2047" s="3">
        <f>LEN(Data!N2048)</f>
        <v>19</v>
      </c>
      <c r="C2047" s="3">
        <f>LEN(Data!N2047)-SEARCH("/",Data!N2047)</f>
        <v>8</v>
      </c>
    </row>
    <row r="2048" spans="1:3" x14ac:dyDescent="0.35">
      <c r="A2048" s="3">
        <f>SEARCH("/",Data!N2049)</f>
        <v>11</v>
      </c>
      <c r="B2048" s="3">
        <f>LEN(Data!N2049)</f>
        <v>19</v>
      </c>
      <c r="C2048" s="3">
        <f>LEN(Data!N2048)-SEARCH("/",Data!N2048)</f>
        <v>8</v>
      </c>
    </row>
    <row r="2049" spans="1:3" x14ac:dyDescent="0.35">
      <c r="A2049" s="3">
        <f>SEARCH("/",Data!N2050)</f>
        <v>11</v>
      </c>
      <c r="B2049" s="3">
        <f>LEN(Data!N2050)</f>
        <v>19</v>
      </c>
      <c r="C2049" s="3">
        <f>LEN(Data!N2049)-SEARCH("/",Data!N2049)</f>
        <v>8</v>
      </c>
    </row>
    <row r="2050" spans="1:3" x14ac:dyDescent="0.35">
      <c r="A2050" s="3">
        <f>SEARCH("/",Data!N2051)</f>
        <v>11</v>
      </c>
      <c r="B2050" s="3">
        <f>LEN(Data!N2051)</f>
        <v>19</v>
      </c>
      <c r="C2050" s="3">
        <f>LEN(Data!N2050)-SEARCH("/",Data!N2050)</f>
        <v>8</v>
      </c>
    </row>
    <row r="2051" spans="1:3" x14ac:dyDescent="0.35">
      <c r="A2051" s="3">
        <f>SEARCH("/",Data!N2052)</f>
        <v>11</v>
      </c>
      <c r="B2051" s="3">
        <f>LEN(Data!N2052)</f>
        <v>19</v>
      </c>
      <c r="C2051" s="3">
        <f>LEN(Data!N2051)-SEARCH("/",Data!N2051)</f>
        <v>8</v>
      </c>
    </row>
    <row r="2052" spans="1:3" x14ac:dyDescent="0.35">
      <c r="A2052" s="3">
        <f>SEARCH("/",Data!N2053)</f>
        <v>11</v>
      </c>
      <c r="B2052" s="3">
        <f>LEN(Data!N2053)</f>
        <v>19</v>
      </c>
      <c r="C2052" s="3">
        <f>LEN(Data!N2052)-SEARCH("/",Data!N2052)</f>
        <v>8</v>
      </c>
    </row>
    <row r="2053" spans="1:3" x14ac:dyDescent="0.35">
      <c r="A2053" s="3">
        <f>SEARCH("/",Data!N2054)</f>
        <v>11</v>
      </c>
      <c r="B2053" s="3">
        <f>LEN(Data!N2054)</f>
        <v>19</v>
      </c>
      <c r="C2053" s="3">
        <f>LEN(Data!N2053)-SEARCH("/",Data!N2053)</f>
        <v>8</v>
      </c>
    </row>
    <row r="2054" spans="1:3" x14ac:dyDescent="0.35">
      <c r="A2054" s="3">
        <f>SEARCH("/",Data!N2055)</f>
        <v>11</v>
      </c>
      <c r="B2054" s="3">
        <f>LEN(Data!N2055)</f>
        <v>19</v>
      </c>
      <c r="C2054" s="3">
        <f>LEN(Data!N2054)-SEARCH("/",Data!N2054)</f>
        <v>8</v>
      </c>
    </row>
    <row r="2055" spans="1:3" x14ac:dyDescent="0.35">
      <c r="A2055" s="3">
        <f>SEARCH("/",Data!N2056)</f>
        <v>11</v>
      </c>
      <c r="B2055" s="3">
        <f>LEN(Data!N2056)</f>
        <v>19</v>
      </c>
      <c r="C2055" s="3">
        <f>LEN(Data!N2055)-SEARCH("/",Data!N2055)</f>
        <v>8</v>
      </c>
    </row>
    <row r="2056" spans="1:3" x14ac:dyDescent="0.35">
      <c r="A2056" s="3">
        <f>SEARCH("/",Data!N2057)</f>
        <v>11</v>
      </c>
      <c r="B2056" s="3">
        <f>LEN(Data!N2057)</f>
        <v>19</v>
      </c>
      <c r="C2056" s="3">
        <f>LEN(Data!N2056)-SEARCH("/",Data!N2056)</f>
        <v>8</v>
      </c>
    </row>
    <row r="2057" spans="1:3" x14ac:dyDescent="0.35">
      <c r="A2057" s="3">
        <f>SEARCH("/",Data!N2058)</f>
        <v>11</v>
      </c>
      <c r="B2057" s="3">
        <f>LEN(Data!N2058)</f>
        <v>19</v>
      </c>
      <c r="C2057" s="3">
        <f>LEN(Data!N2057)-SEARCH("/",Data!N2057)</f>
        <v>8</v>
      </c>
    </row>
    <row r="2058" spans="1:3" x14ac:dyDescent="0.35">
      <c r="A2058" s="3">
        <f>SEARCH("/",Data!N2059)</f>
        <v>11</v>
      </c>
      <c r="B2058" s="3">
        <f>LEN(Data!N2059)</f>
        <v>19</v>
      </c>
      <c r="C2058" s="3">
        <f>LEN(Data!N2058)-SEARCH("/",Data!N2058)</f>
        <v>8</v>
      </c>
    </row>
    <row r="2059" spans="1:3" x14ac:dyDescent="0.35">
      <c r="A2059" s="3">
        <f>SEARCH("/",Data!N2060)</f>
        <v>11</v>
      </c>
      <c r="B2059" s="3">
        <f>LEN(Data!N2060)</f>
        <v>19</v>
      </c>
      <c r="C2059" s="3">
        <f>LEN(Data!N2059)-SEARCH("/",Data!N2059)</f>
        <v>8</v>
      </c>
    </row>
    <row r="2060" spans="1:3" x14ac:dyDescent="0.35">
      <c r="A2060" s="3">
        <f>SEARCH("/",Data!N2061)</f>
        <v>11</v>
      </c>
      <c r="B2060" s="3">
        <f>LEN(Data!N2061)</f>
        <v>19</v>
      </c>
      <c r="C2060" s="3">
        <f>LEN(Data!N2060)-SEARCH("/",Data!N2060)</f>
        <v>8</v>
      </c>
    </row>
    <row r="2061" spans="1:3" x14ac:dyDescent="0.35">
      <c r="A2061" s="3">
        <f>SEARCH("/",Data!N2062)</f>
        <v>11</v>
      </c>
      <c r="B2061" s="3">
        <f>LEN(Data!N2062)</f>
        <v>19</v>
      </c>
      <c r="C2061" s="3">
        <f>LEN(Data!N2061)-SEARCH("/",Data!N2061)</f>
        <v>8</v>
      </c>
    </row>
    <row r="2062" spans="1:3" x14ac:dyDescent="0.35">
      <c r="A2062" s="3">
        <f>SEARCH("/",Data!N2063)</f>
        <v>11</v>
      </c>
      <c r="B2062" s="3">
        <f>LEN(Data!N2063)</f>
        <v>19</v>
      </c>
      <c r="C2062" s="3">
        <f>LEN(Data!N2062)-SEARCH("/",Data!N2062)</f>
        <v>8</v>
      </c>
    </row>
    <row r="2063" spans="1:3" x14ac:dyDescent="0.35">
      <c r="A2063" s="3">
        <f>SEARCH("/",Data!N2064)</f>
        <v>11</v>
      </c>
      <c r="B2063" s="3">
        <f>LEN(Data!N2064)</f>
        <v>19</v>
      </c>
      <c r="C2063" s="3">
        <f>LEN(Data!N2063)-SEARCH("/",Data!N2063)</f>
        <v>8</v>
      </c>
    </row>
    <row r="2064" spans="1:3" x14ac:dyDescent="0.35">
      <c r="A2064" s="3">
        <f>SEARCH("/",Data!N2065)</f>
        <v>11</v>
      </c>
      <c r="B2064" s="3">
        <f>LEN(Data!N2065)</f>
        <v>19</v>
      </c>
      <c r="C2064" s="3">
        <f>LEN(Data!N2064)-SEARCH("/",Data!N2064)</f>
        <v>8</v>
      </c>
    </row>
    <row r="2065" spans="1:3" x14ac:dyDescent="0.35">
      <c r="A2065" s="3">
        <f>SEARCH("/",Data!N2066)</f>
        <v>11</v>
      </c>
      <c r="B2065" s="3">
        <f>LEN(Data!N2066)</f>
        <v>19</v>
      </c>
      <c r="C2065" s="3">
        <f>LEN(Data!N2065)-SEARCH("/",Data!N2065)</f>
        <v>8</v>
      </c>
    </row>
    <row r="2066" spans="1:3" x14ac:dyDescent="0.35">
      <c r="A2066" s="3">
        <f>SEARCH("/",Data!N2067)</f>
        <v>11</v>
      </c>
      <c r="B2066" s="3">
        <f>LEN(Data!N2067)</f>
        <v>19</v>
      </c>
      <c r="C2066" s="3">
        <f>LEN(Data!N2066)-SEARCH("/",Data!N2066)</f>
        <v>8</v>
      </c>
    </row>
    <row r="2067" spans="1:3" x14ac:dyDescent="0.35">
      <c r="A2067" s="3">
        <f>SEARCH("/",Data!N2068)</f>
        <v>11</v>
      </c>
      <c r="B2067" s="3">
        <f>LEN(Data!N2068)</f>
        <v>19</v>
      </c>
      <c r="C2067" s="3">
        <f>LEN(Data!N2067)-SEARCH("/",Data!N2067)</f>
        <v>8</v>
      </c>
    </row>
    <row r="2068" spans="1:3" x14ac:dyDescent="0.35">
      <c r="A2068" s="3">
        <f>SEARCH("/",Data!N2069)</f>
        <v>11</v>
      </c>
      <c r="B2068" s="3">
        <f>LEN(Data!N2069)</f>
        <v>19</v>
      </c>
      <c r="C2068" s="3">
        <f>LEN(Data!N2068)-SEARCH("/",Data!N2068)</f>
        <v>8</v>
      </c>
    </row>
    <row r="2069" spans="1:3" x14ac:dyDescent="0.35">
      <c r="A2069" s="3">
        <f>SEARCH("/",Data!N2070)</f>
        <v>11</v>
      </c>
      <c r="B2069" s="3">
        <f>LEN(Data!N2070)</f>
        <v>19</v>
      </c>
      <c r="C2069" s="3">
        <f>LEN(Data!N2069)-SEARCH("/",Data!N2069)</f>
        <v>8</v>
      </c>
    </row>
    <row r="2070" spans="1:3" x14ac:dyDescent="0.35">
      <c r="A2070" s="3">
        <f>SEARCH("/",Data!N2071)</f>
        <v>11</v>
      </c>
      <c r="B2070" s="3">
        <f>LEN(Data!N2071)</f>
        <v>19</v>
      </c>
      <c r="C2070" s="3">
        <f>LEN(Data!N2070)-SEARCH("/",Data!N2070)</f>
        <v>8</v>
      </c>
    </row>
    <row r="2071" spans="1:3" x14ac:dyDescent="0.35">
      <c r="A2071" s="3">
        <f>SEARCH("/",Data!N2072)</f>
        <v>11</v>
      </c>
      <c r="B2071" s="3">
        <f>LEN(Data!N2072)</f>
        <v>19</v>
      </c>
      <c r="C2071" s="3">
        <f>LEN(Data!N2071)-SEARCH("/",Data!N2071)</f>
        <v>8</v>
      </c>
    </row>
    <row r="2072" spans="1:3" x14ac:dyDescent="0.35">
      <c r="A2072" s="3">
        <f>SEARCH("/",Data!N2073)</f>
        <v>11</v>
      </c>
      <c r="B2072" s="3">
        <f>LEN(Data!N2073)</f>
        <v>19</v>
      </c>
      <c r="C2072" s="3">
        <f>LEN(Data!N2072)-SEARCH("/",Data!N2072)</f>
        <v>8</v>
      </c>
    </row>
    <row r="2073" spans="1:3" x14ac:dyDescent="0.35">
      <c r="A2073" s="3">
        <f>SEARCH("/",Data!N2074)</f>
        <v>11</v>
      </c>
      <c r="B2073" s="3">
        <f>LEN(Data!N2074)</f>
        <v>19</v>
      </c>
      <c r="C2073" s="3">
        <f>LEN(Data!N2073)-SEARCH("/",Data!N2073)</f>
        <v>8</v>
      </c>
    </row>
    <row r="2074" spans="1:3" x14ac:dyDescent="0.35">
      <c r="A2074" s="3">
        <f>SEARCH("/",Data!N2075)</f>
        <v>11</v>
      </c>
      <c r="B2074" s="3">
        <f>LEN(Data!N2075)</f>
        <v>19</v>
      </c>
      <c r="C2074" s="3">
        <f>LEN(Data!N2074)-SEARCH("/",Data!N2074)</f>
        <v>8</v>
      </c>
    </row>
    <row r="2075" spans="1:3" x14ac:dyDescent="0.35">
      <c r="A2075" s="3">
        <f>SEARCH("/",Data!N2076)</f>
        <v>11</v>
      </c>
      <c r="B2075" s="3">
        <f>LEN(Data!N2076)</f>
        <v>19</v>
      </c>
      <c r="C2075" s="3">
        <f>LEN(Data!N2075)-SEARCH("/",Data!N2075)</f>
        <v>8</v>
      </c>
    </row>
    <row r="2076" spans="1:3" x14ac:dyDescent="0.35">
      <c r="A2076" s="3">
        <f>SEARCH("/",Data!N2077)</f>
        <v>11</v>
      </c>
      <c r="B2076" s="3">
        <f>LEN(Data!N2077)</f>
        <v>19</v>
      </c>
      <c r="C2076" s="3">
        <f>LEN(Data!N2076)-SEARCH("/",Data!N2076)</f>
        <v>8</v>
      </c>
    </row>
    <row r="2077" spans="1:3" x14ac:dyDescent="0.35">
      <c r="A2077" s="3">
        <f>SEARCH("/",Data!N2078)</f>
        <v>11</v>
      </c>
      <c r="B2077" s="3">
        <f>LEN(Data!N2078)</f>
        <v>19</v>
      </c>
      <c r="C2077" s="3">
        <f>LEN(Data!N2077)-SEARCH("/",Data!N2077)</f>
        <v>8</v>
      </c>
    </row>
    <row r="2078" spans="1:3" x14ac:dyDescent="0.35">
      <c r="A2078" s="3">
        <f>SEARCH("/",Data!N2079)</f>
        <v>11</v>
      </c>
      <c r="B2078" s="3">
        <f>LEN(Data!N2079)</f>
        <v>19</v>
      </c>
      <c r="C2078" s="3">
        <f>LEN(Data!N2078)-SEARCH("/",Data!N2078)</f>
        <v>8</v>
      </c>
    </row>
    <row r="2079" spans="1:3" x14ac:dyDescent="0.35">
      <c r="A2079" s="3">
        <f>SEARCH("/",Data!N2080)</f>
        <v>11</v>
      </c>
      <c r="B2079" s="3">
        <f>LEN(Data!N2080)</f>
        <v>19</v>
      </c>
      <c r="C2079" s="3">
        <f>LEN(Data!N2079)-SEARCH("/",Data!N2079)</f>
        <v>8</v>
      </c>
    </row>
    <row r="2080" spans="1:3" x14ac:dyDescent="0.35">
      <c r="A2080" s="3">
        <f>SEARCH("/",Data!N2081)</f>
        <v>11</v>
      </c>
      <c r="B2080" s="3">
        <f>LEN(Data!N2081)</f>
        <v>19</v>
      </c>
      <c r="C2080" s="3">
        <f>LEN(Data!N2080)-SEARCH("/",Data!N2080)</f>
        <v>8</v>
      </c>
    </row>
    <row r="2081" spans="1:3" x14ac:dyDescent="0.35">
      <c r="A2081" s="3">
        <f>SEARCH("/",Data!N2082)</f>
        <v>11</v>
      </c>
      <c r="B2081" s="3">
        <f>LEN(Data!N2082)</f>
        <v>19</v>
      </c>
      <c r="C2081" s="3">
        <f>LEN(Data!N2081)-SEARCH("/",Data!N2081)</f>
        <v>8</v>
      </c>
    </row>
    <row r="2082" spans="1:3" x14ac:dyDescent="0.35">
      <c r="A2082" s="3">
        <f>SEARCH("/",Data!N2083)</f>
        <v>6</v>
      </c>
      <c r="B2082" s="3">
        <f>LEN(Data!N2083)</f>
        <v>16</v>
      </c>
      <c r="C2082" s="3">
        <f>LEN(Data!N2082)-SEARCH("/",Data!N2082)</f>
        <v>8</v>
      </c>
    </row>
    <row r="2083" spans="1:3" x14ac:dyDescent="0.35">
      <c r="A2083" s="3">
        <f>SEARCH("/",Data!N2084)</f>
        <v>6</v>
      </c>
      <c r="B2083" s="3">
        <f>LEN(Data!N2084)</f>
        <v>16</v>
      </c>
      <c r="C2083" s="3">
        <f>LEN(Data!N2083)-SEARCH("/",Data!N2083)</f>
        <v>10</v>
      </c>
    </row>
    <row r="2084" spans="1:3" x14ac:dyDescent="0.35">
      <c r="A2084" s="3">
        <f>SEARCH("/",Data!N2085)</f>
        <v>6</v>
      </c>
      <c r="B2084" s="3">
        <f>LEN(Data!N2085)</f>
        <v>16</v>
      </c>
      <c r="C2084" s="3">
        <f>LEN(Data!N2084)-SEARCH("/",Data!N2084)</f>
        <v>10</v>
      </c>
    </row>
    <row r="2085" spans="1:3" x14ac:dyDescent="0.35">
      <c r="A2085" s="3">
        <f>SEARCH("/",Data!N2086)</f>
        <v>6</v>
      </c>
      <c r="B2085" s="3">
        <f>LEN(Data!N2086)</f>
        <v>16</v>
      </c>
      <c r="C2085" s="3">
        <f>LEN(Data!N2085)-SEARCH("/",Data!N2085)</f>
        <v>10</v>
      </c>
    </row>
    <row r="2086" spans="1:3" x14ac:dyDescent="0.35">
      <c r="A2086" s="3">
        <f>SEARCH("/",Data!N2087)</f>
        <v>6</v>
      </c>
      <c r="B2086" s="3">
        <f>LEN(Data!N2087)</f>
        <v>16</v>
      </c>
      <c r="C2086" s="3">
        <f>LEN(Data!N2086)-SEARCH("/",Data!N2086)</f>
        <v>10</v>
      </c>
    </row>
    <row r="2087" spans="1:3" x14ac:dyDescent="0.35">
      <c r="A2087" s="3">
        <f>SEARCH("/",Data!N2088)</f>
        <v>6</v>
      </c>
      <c r="B2087" s="3">
        <f>LEN(Data!N2088)</f>
        <v>16</v>
      </c>
      <c r="C2087" s="3">
        <f>LEN(Data!N2087)-SEARCH("/",Data!N2087)</f>
        <v>10</v>
      </c>
    </row>
    <row r="2088" spans="1:3" x14ac:dyDescent="0.35">
      <c r="A2088" s="3">
        <f>SEARCH("/",Data!N2089)</f>
        <v>6</v>
      </c>
      <c r="B2088" s="3">
        <f>LEN(Data!N2089)</f>
        <v>16</v>
      </c>
      <c r="C2088" s="3">
        <f>LEN(Data!N2088)-SEARCH("/",Data!N2088)</f>
        <v>10</v>
      </c>
    </row>
    <row r="2089" spans="1:3" x14ac:dyDescent="0.35">
      <c r="A2089" s="3">
        <f>SEARCH("/",Data!N2090)</f>
        <v>6</v>
      </c>
      <c r="B2089" s="3">
        <f>LEN(Data!N2090)</f>
        <v>16</v>
      </c>
      <c r="C2089" s="3">
        <f>LEN(Data!N2089)-SEARCH("/",Data!N2089)</f>
        <v>10</v>
      </c>
    </row>
    <row r="2090" spans="1:3" x14ac:dyDescent="0.35">
      <c r="A2090" s="3">
        <f>SEARCH("/",Data!N2091)</f>
        <v>6</v>
      </c>
      <c r="B2090" s="3">
        <f>LEN(Data!N2091)</f>
        <v>16</v>
      </c>
      <c r="C2090" s="3">
        <f>LEN(Data!N2090)-SEARCH("/",Data!N2090)</f>
        <v>10</v>
      </c>
    </row>
    <row r="2091" spans="1:3" x14ac:dyDescent="0.35">
      <c r="A2091" s="3">
        <f>SEARCH("/",Data!N2092)</f>
        <v>6</v>
      </c>
      <c r="B2091" s="3">
        <f>LEN(Data!N2092)</f>
        <v>16</v>
      </c>
      <c r="C2091" s="3">
        <f>LEN(Data!N2091)-SEARCH("/",Data!N2091)</f>
        <v>10</v>
      </c>
    </row>
    <row r="2092" spans="1:3" x14ac:dyDescent="0.35">
      <c r="A2092" s="3">
        <f>SEARCH("/",Data!N2093)</f>
        <v>6</v>
      </c>
      <c r="B2092" s="3">
        <f>LEN(Data!N2093)</f>
        <v>16</v>
      </c>
      <c r="C2092" s="3">
        <f>LEN(Data!N2092)-SEARCH("/",Data!N2092)</f>
        <v>10</v>
      </c>
    </row>
    <row r="2093" spans="1:3" x14ac:dyDescent="0.35">
      <c r="A2093" s="3">
        <f>SEARCH("/",Data!N2094)</f>
        <v>6</v>
      </c>
      <c r="B2093" s="3">
        <f>LEN(Data!N2094)</f>
        <v>16</v>
      </c>
      <c r="C2093" s="3">
        <f>LEN(Data!N2093)-SEARCH("/",Data!N2093)</f>
        <v>10</v>
      </c>
    </row>
    <row r="2094" spans="1:3" x14ac:dyDescent="0.35">
      <c r="A2094" s="3">
        <f>SEARCH("/",Data!N2095)</f>
        <v>6</v>
      </c>
      <c r="B2094" s="3">
        <f>LEN(Data!N2095)</f>
        <v>16</v>
      </c>
      <c r="C2094" s="3">
        <f>LEN(Data!N2094)-SEARCH("/",Data!N2094)</f>
        <v>10</v>
      </c>
    </row>
    <row r="2095" spans="1:3" x14ac:dyDescent="0.35">
      <c r="A2095" s="3">
        <f>SEARCH("/",Data!N2096)</f>
        <v>6</v>
      </c>
      <c r="B2095" s="3">
        <f>LEN(Data!N2096)</f>
        <v>16</v>
      </c>
      <c r="C2095" s="3">
        <f>LEN(Data!N2095)-SEARCH("/",Data!N2095)</f>
        <v>10</v>
      </c>
    </row>
    <row r="2096" spans="1:3" x14ac:dyDescent="0.35">
      <c r="A2096" s="3">
        <f>SEARCH("/",Data!N2097)</f>
        <v>6</v>
      </c>
      <c r="B2096" s="3">
        <f>LEN(Data!N2097)</f>
        <v>16</v>
      </c>
      <c r="C2096" s="3">
        <f>LEN(Data!N2096)-SEARCH("/",Data!N2096)</f>
        <v>10</v>
      </c>
    </row>
    <row r="2097" spans="1:3" x14ac:dyDescent="0.35">
      <c r="A2097" s="3">
        <f>SEARCH("/",Data!N2098)</f>
        <v>6</v>
      </c>
      <c r="B2097" s="3">
        <f>LEN(Data!N2098)</f>
        <v>16</v>
      </c>
      <c r="C2097" s="3">
        <f>LEN(Data!N2097)-SEARCH("/",Data!N2097)</f>
        <v>10</v>
      </c>
    </row>
    <row r="2098" spans="1:3" x14ac:dyDescent="0.35">
      <c r="A2098" s="3">
        <f>SEARCH("/",Data!N2099)</f>
        <v>6</v>
      </c>
      <c r="B2098" s="3">
        <f>LEN(Data!N2099)</f>
        <v>16</v>
      </c>
      <c r="C2098" s="3">
        <f>LEN(Data!N2098)-SEARCH("/",Data!N2098)</f>
        <v>10</v>
      </c>
    </row>
    <row r="2099" spans="1:3" x14ac:dyDescent="0.35">
      <c r="A2099" s="3">
        <f>SEARCH("/",Data!N2100)</f>
        <v>6</v>
      </c>
      <c r="B2099" s="3">
        <f>LEN(Data!N2100)</f>
        <v>16</v>
      </c>
      <c r="C2099" s="3">
        <f>LEN(Data!N2099)-SEARCH("/",Data!N2099)</f>
        <v>10</v>
      </c>
    </row>
    <row r="2100" spans="1:3" x14ac:dyDescent="0.35">
      <c r="A2100" s="3">
        <f>SEARCH("/",Data!N2101)</f>
        <v>6</v>
      </c>
      <c r="B2100" s="3">
        <f>LEN(Data!N2101)</f>
        <v>16</v>
      </c>
      <c r="C2100" s="3">
        <f>LEN(Data!N2100)-SEARCH("/",Data!N2100)</f>
        <v>10</v>
      </c>
    </row>
    <row r="2101" spans="1:3" x14ac:dyDescent="0.35">
      <c r="A2101" s="3">
        <f>SEARCH("/",Data!N2102)</f>
        <v>6</v>
      </c>
      <c r="B2101" s="3">
        <f>LEN(Data!N2102)</f>
        <v>16</v>
      </c>
      <c r="C2101" s="3">
        <f>LEN(Data!N2101)-SEARCH("/",Data!N2101)</f>
        <v>10</v>
      </c>
    </row>
    <row r="2102" spans="1:3" x14ac:dyDescent="0.35">
      <c r="A2102" s="3">
        <f>SEARCH("/",Data!N2103)</f>
        <v>6</v>
      </c>
      <c r="B2102" s="3">
        <f>LEN(Data!N2103)</f>
        <v>16</v>
      </c>
      <c r="C2102" s="3">
        <f>LEN(Data!N2102)-SEARCH("/",Data!N2102)</f>
        <v>10</v>
      </c>
    </row>
    <row r="2103" spans="1:3" x14ac:dyDescent="0.35">
      <c r="A2103" s="3">
        <f>SEARCH("/",Data!N2104)</f>
        <v>6</v>
      </c>
      <c r="B2103" s="3">
        <f>LEN(Data!N2104)</f>
        <v>16</v>
      </c>
      <c r="C2103" s="3">
        <f>LEN(Data!N2103)-SEARCH("/",Data!N2103)</f>
        <v>10</v>
      </c>
    </row>
    <row r="2104" spans="1:3" x14ac:dyDescent="0.35">
      <c r="A2104" s="3">
        <f>SEARCH("/",Data!N2105)</f>
        <v>6</v>
      </c>
      <c r="B2104" s="3">
        <f>LEN(Data!N2105)</f>
        <v>16</v>
      </c>
      <c r="C2104" s="3">
        <f>LEN(Data!N2104)-SEARCH("/",Data!N2104)</f>
        <v>10</v>
      </c>
    </row>
    <row r="2105" spans="1:3" x14ac:dyDescent="0.35">
      <c r="A2105" s="3">
        <f>SEARCH("/",Data!N2106)</f>
        <v>6</v>
      </c>
      <c r="B2105" s="3">
        <f>LEN(Data!N2106)</f>
        <v>16</v>
      </c>
      <c r="C2105" s="3">
        <f>LEN(Data!N2105)-SEARCH("/",Data!N2105)</f>
        <v>10</v>
      </c>
    </row>
    <row r="2106" spans="1:3" x14ac:dyDescent="0.35">
      <c r="A2106" s="3">
        <f>SEARCH("/",Data!N2107)</f>
        <v>6</v>
      </c>
      <c r="B2106" s="3">
        <f>LEN(Data!N2107)</f>
        <v>16</v>
      </c>
      <c r="C2106" s="3">
        <f>LEN(Data!N2106)-SEARCH("/",Data!N2106)</f>
        <v>10</v>
      </c>
    </row>
    <row r="2107" spans="1:3" x14ac:dyDescent="0.35">
      <c r="A2107" s="3">
        <f>SEARCH("/",Data!N2108)</f>
        <v>6</v>
      </c>
      <c r="B2107" s="3">
        <f>LEN(Data!N2108)</f>
        <v>16</v>
      </c>
      <c r="C2107" s="3">
        <f>LEN(Data!N2107)-SEARCH("/",Data!N2107)</f>
        <v>10</v>
      </c>
    </row>
    <row r="2108" spans="1:3" x14ac:dyDescent="0.35">
      <c r="A2108" s="3">
        <f>SEARCH("/",Data!N2109)</f>
        <v>6</v>
      </c>
      <c r="B2108" s="3">
        <f>LEN(Data!N2109)</f>
        <v>16</v>
      </c>
      <c r="C2108" s="3">
        <f>LEN(Data!N2108)-SEARCH("/",Data!N2108)</f>
        <v>10</v>
      </c>
    </row>
    <row r="2109" spans="1:3" x14ac:dyDescent="0.35">
      <c r="A2109" s="3">
        <f>SEARCH("/",Data!N2110)</f>
        <v>6</v>
      </c>
      <c r="B2109" s="3">
        <f>LEN(Data!N2110)</f>
        <v>16</v>
      </c>
      <c r="C2109" s="3">
        <f>LEN(Data!N2109)-SEARCH("/",Data!N2109)</f>
        <v>10</v>
      </c>
    </row>
    <row r="2110" spans="1:3" x14ac:dyDescent="0.35">
      <c r="A2110" s="3">
        <f>SEARCH("/",Data!N2111)</f>
        <v>6</v>
      </c>
      <c r="B2110" s="3">
        <f>LEN(Data!N2111)</f>
        <v>16</v>
      </c>
      <c r="C2110" s="3">
        <f>LEN(Data!N2110)-SEARCH("/",Data!N2110)</f>
        <v>10</v>
      </c>
    </row>
    <row r="2111" spans="1:3" x14ac:dyDescent="0.35">
      <c r="A2111" s="3">
        <f>SEARCH("/",Data!N2112)</f>
        <v>6</v>
      </c>
      <c r="B2111" s="3">
        <f>LEN(Data!N2112)</f>
        <v>16</v>
      </c>
      <c r="C2111" s="3">
        <f>LEN(Data!N2111)-SEARCH("/",Data!N2111)</f>
        <v>10</v>
      </c>
    </row>
    <row r="2112" spans="1:3" x14ac:dyDescent="0.35">
      <c r="A2112" s="3">
        <f>SEARCH("/",Data!N2113)</f>
        <v>6</v>
      </c>
      <c r="B2112" s="3">
        <f>LEN(Data!N2113)</f>
        <v>16</v>
      </c>
      <c r="C2112" s="3">
        <f>LEN(Data!N2112)-SEARCH("/",Data!N2112)</f>
        <v>10</v>
      </c>
    </row>
    <row r="2113" spans="1:3" x14ac:dyDescent="0.35">
      <c r="A2113" s="3">
        <f>SEARCH("/",Data!N2114)</f>
        <v>6</v>
      </c>
      <c r="B2113" s="3">
        <f>LEN(Data!N2114)</f>
        <v>16</v>
      </c>
      <c r="C2113" s="3">
        <f>LEN(Data!N2113)-SEARCH("/",Data!N2113)</f>
        <v>10</v>
      </c>
    </row>
    <row r="2114" spans="1:3" x14ac:dyDescent="0.35">
      <c r="A2114" s="3">
        <f>SEARCH("/",Data!N2115)</f>
        <v>6</v>
      </c>
      <c r="B2114" s="3">
        <f>LEN(Data!N2115)</f>
        <v>16</v>
      </c>
      <c r="C2114" s="3">
        <f>LEN(Data!N2114)-SEARCH("/",Data!N2114)</f>
        <v>10</v>
      </c>
    </row>
    <row r="2115" spans="1:3" x14ac:dyDescent="0.35">
      <c r="A2115" s="3">
        <f>SEARCH("/",Data!N2116)</f>
        <v>6</v>
      </c>
      <c r="B2115" s="3">
        <f>LEN(Data!N2116)</f>
        <v>16</v>
      </c>
      <c r="C2115" s="3">
        <f>LEN(Data!N2115)-SEARCH("/",Data!N2115)</f>
        <v>10</v>
      </c>
    </row>
    <row r="2116" spans="1:3" x14ac:dyDescent="0.35">
      <c r="A2116" s="3">
        <f>SEARCH("/",Data!N2117)</f>
        <v>6</v>
      </c>
      <c r="B2116" s="3">
        <f>LEN(Data!N2117)</f>
        <v>16</v>
      </c>
      <c r="C2116" s="3">
        <f>LEN(Data!N2116)-SEARCH("/",Data!N2116)</f>
        <v>10</v>
      </c>
    </row>
    <row r="2117" spans="1:3" x14ac:dyDescent="0.35">
      <c r="A2117" s="3">
        <f>SEARCH("/",Data!N2118)</f>
        <v>6</v>
      </c>
      <c r="B2117" s="3">
        <f>LEN(Data!N2118)</f>
        <v>16</v>
      </c>
      <c r="C2117" s="3">
        <f>LEN(Data!N2117)-SEARCH("/",Data!N2117)</f>
        <v>10</v>
      </c>
    </row>
    <row r="2118" spans="1:3" x14ac:dyDescent="0.35">
      <c r="A2118" s="3">
        <f>SEARCH("/",Data!N2119)</f>
        <v>6</v>
      </c>
      <c r="B2118" s="3">
        <f>LEN(Data!N2119)</f>
        <v>16</v>
      </c>
      <c r="C2118" s="3">
        <f>LEN(Data!N2118)-SEARCH("/",Data!N2118)</f>
        <v>10</v>
      </c>
    </row>
    <row r="2119" spans="1:3" x14ac:dyDescent="0.35">
      <c r="A2119" s="3">
        <f>SEARCH("/",Data!N2120)</f>
        <v>6</v>
      </c>
      <c r="B2119" s="3">
        <f>LEN(Data!N2120)</f>
        <v>16</v>
      </c>
      <c r="C2119" s="3">
        <f>LEN(Data!N2119)-SEARCH("/",Data!N2119)</f>
        <v>10</v>
      </c>
    </row>
    <row r="2120" spans="1:3" x14ac:dyDescent="0.35">
      <c r="A2120" s="3">
        <f>SEARCH("/",Data!N2121)</f>
        <v>6</v>
      </c>
      <c r="B2120" s="3">
        <f>LEN(Data!N2121)</f>
        <v>16</v>
      </c>
      <c r="C2120" s="3">
        <f>LEN(Data!N2120)-SEARCH("/",Data!N2120)</f>
        <v>10</v>
      </c>
    </row>
    <row r="2121" spans="1:3" x14ac:dyDescent="0.35">
      <c r="A2121" s="3">
        <f>SEARCH("/",Data!N2122)</f>
        <v>6</v>
      </c>
      <c r="B2121" s="3">
        <f>LEN(Data!N2122)</f>
        <v>16</v>
      </c>
      <c r="C2121" s="3">
        <f>LEN(Data!N2121)-SEARCH("/",Data!N2121)</f>
        <v>10</v>
      </c>
    </row>
    <row r="2122" spans="1:3" x14ac:dyDescent="0.35">
      <c r="A2122" s="3">
        <f>SEARCH("/",Data!N2123)</f>
        <v>6</v>
      </c>
      <c r="B2122" s="3">
        <f>LEN(Data!N2123)</f>
        <v>17</v>
      </c>
      <c r="C2122" s="3">
        <f>LEN(Data!N2122)-SEARCH("/",Data!N2122)</f>
        <v>10</v>
      </c>
    </row>
    <row r="2123" spans="1:3" x14ac:dyDescent="0.35">
      <c r="A2123" s="3">
        <f>SEARCH("/",Data!N2124)</f>
        <v>6</v>
      </c>
      <c r="B2123" s="3">
        <f>LEN(Data!N2124)</f>
        <v>17</v>
      </c>
      <c r="C2123" s="3">
        <f>LEN(Data!N2123)-SEARCH("/",Data!N2123)</f>
        <v>11</v>
      </c>
    </row>
    <row r="2124" spans="1:3" x14ac:dyDescent="0.35">
      <c r="A2124" s="3">
        <f>SEARCH("/",Data!N2125)</f>
        <v>6</v>
      </c>
      <c r="B2124" s="3">
        <f>LEN(Data!N2125)</f>
        <v>17</v>
      </c>
      <c r="C2124" s="3">
        <f>LEN(Data!N2124)-SEARCH("/",Data!N2124)</f>
        <v>11</v>
      </c>
    </row>
    <row r="2125" spans="1:3" x14ac:dyDescent="0.35">
      <c r="A2125" s="3">
        <f>SEARCH("/",Data!N2126)</f>
        <v>6</v>
      </c>
      <c r="B2125" s="3">
        <f>LEN(Data!N2126)</f>
        <v>17</v>
      </c>
      <c r="C2125" s="3">
        <f>LEN(Data!N2125)-SEARCH("/",Data!N2125)</f>
        <v>11</v>
      </c>
    </row>
    <row r="2126" spans="1:3" x14ac:dyDescent="0.35">
      <c r="A2126" s="3">
        <f>SEARCH("/",Data!N2127)</f>
        <v>6</v>
      </c>
      <c r="B2126" s="3">
        <f>LEN(Data!N2127)</f>
        <v>17</v>
      </c>
      <c r="C2126" s="3">
        <f>LEN(Data!N2126)-SEARCH("/",Data!N2126)</f>
        <v>11</v>
      </c>
    </row>
    <row r="2127" spans="1:3" x14ac:dyDescent="0.35">
      <c r="A2127" s="3">
        <f>SEARCH("/",Data!N2128)</f>
        <v>6</v>
      </c>
      <c r="B2127" s="3">
        <f>LEN(Data!N2128)</f>
        <v>17</v>
      </c>
      <c r="C2127" s="3">
        <f>LEN(Data!N2127)-SEARCH("/",Data!N2127)</f>
        <v>11</v>
      </c>
    </row>
    <row r="2128" spans="1:3" x14ac:dyDescent="0.35">
      <c r="A2128" s="3">
        <f>SEARCH("/",Data!N2129)</f>
        <v>6</v>
      </c>
      <c r="B2128" s="3">
        <f>LEN(Data!N2129)</f>
        <v>17</v>
      </c>
      <c r="C2128" s="3">
        <f>LEN(Data!N2128)-SEARCH("/",Data!N2128)</f>
        <v>11</v>
      </c>
    </row>
    <row r="2129" spans="1:3" x14ac:dyDescent="0.35">
      <c r="A2129" s="3">
        <f>SEARCH("/",Data!N2130)</f>
        <v>6</v>
      </c>
      <c r="B2129" s="3">
        <f>LEN(Data!N2130)</f>
        <v>17</v>
      </c>
      <c r="C2129" s="3">
        <f>LEN(Data!N2129)-SEARCH("/",Data!N2129)</f>
        <v>11</v>
      </c>
    </row>
    <row r="2130" spans="1:3" x14ac:dyDescent="0.35">
      <c r="A2130" s="3">
        <f>SEARCH("/",Data!N2131)</f>
        <v>6</v>
      </c>
      <c r="B2130" s="3">
        <f>LEN(Data!N2131)</f>
        <v>17</v>
      </c>
      <c r="C2130" s="3">
        <f>LEN(Data!N2130)-SEARCH("/",Data!N2130)</f>
        <v>11</v>
      </c>
    </row>
    <row r="2131" spans="1:3" x14ac:dyDescent="0.35">
      <c r="A2131" s="3">
        <f>SEARCH("/",Data!N2132)</f>
        <v>6</v>
      </c>
      <c r="B2131" s="3">
        <f>LEN(Data!N2132)</f>
        <v>17</v>
      </c>
      <c r="C2131" s="3">
        <f>LEN(Data!N2131)-SEARCH("/",Data!N2131)</f>
        <v>11</v>
      </c>
    </row>
    <row r="2132" spans="1:3" x14ac:dyDescent="0.35">
      <c r="A2132" s="3">
        <f>SEARCH("/",Data!N2133)</f>
        <v>6</v>
      </c>
      <c r="B2132" s="3">
        <f>LEN(Data!N2133)</f>
        <v>17</v>
      </c>
      <c r="C2132" s="3">
        <f>LEN(Data!N2132)-SEARCH("/",Data!N2132)</f>
        <v>11</v>
      </c>
    </row>
    <row r="2133" spans="1:3" x14ac:dyDescent="0.35">
      <c r="A2133" s="3">
        <f>SEARCH("/",Data!N2134)</f>
        <v>6</v>
      </c>
      <c r="B2133" s="3">
        <f>LEN(Data!N2134)</f>
        <v>17</v>
      </c>
      <c r="C2133" s="3">
        <f>LEN(Data!N2133)-SEARCH("/",Data!N2133)</f>
        <v>11</v>
      </c>
    </row>
    <row r="2134" spans="1:3" x14ac:dyDescent="0.35">
      <c r="A2134" s="3">
        <f>SEARCH("/",Data!N2135)</f>
        <v>6</v>
      </c>
      <c r="B2134" s="3">
        <f>LEN(Data!N2135)</f>
        <v>17</v>
      </c>
      <c r="C2134" s="3">
        <f>LEN(Data!N2134)-SEARCH("/",Data!N2134)</f>
        <v>11</v>
      </c>
    </row>
    <row r="2135" spans="1:3" x14ac:dyDescent="0.35">
      <c r="A2135" s="3">
        <f>SEARCH("/",Data!N2136)</f>
        <v>6</v>
      </c>
      <c r="B2135" s="3">
        <f>LEN(Data!N2136)</f>
        <v>17</v>
      </c>
      <c r="C2135" s="3">
        <f>LEN(Data!N2135)-SEARCH("/",Data!N2135)</f>
        <v>11</v>
      </c>
    </row>
    <row r="2136" spans="1:3" x14ac:dyDescent="0.35">
      <c r="A2136" s="3">
        <f>SEARCH("/",Data!N2137)</f>
        <v>6</v>
      </c>
      <c r="B2136" s="3">
        <f>LEN(Data!N2137)</f>
        <v>17</v>
      </c>
      <c r="C2136" s="3">
        <f>LEN(Data!N2136)-SEARCH("/",Data!N2136)</f>
        <v>11</v>
      </c>
    </row>
    <row r="2137" spans="1:3" x14ac:dyDescent="0.35">
      <c r="A2137" s="3">
        <f>SEARCH("/",Data!N2138)</f>
        <v>6</v>
      </c>
      <c r="B2137" s="3">
        <f>LEN(Data!N2138)</f>
        <v>17</v>
      </c>
      <c r="C2137" s="3">
        <f>LEN(Data!N2137)-SEARCH("/",Data!N2137)</f>
        <v>11</v>
      </c>
    </row>
    <row r="2138" spans="1:3" x14ac:dyDescent="0.35">
      <c r="A2138" s="3">
        <f>SEARCH("/",Data!N2139)</f>
        <v>6</v>
      </c>
      <c r="B2138" s="3">
        <f>LEN(Data!N2139)</f>
        <v>17</v>
      </c>
      <c r="C2138" s="3">
        <f>LEN(Data!N2138)-SEARCH("/",Data!N2138)</f>
        <v>11</v>
      </c>
    </row>
    <row r="2139" spans="1:3" x14ac:dyDescent="0.35">
      <c r="A2139" s="3">
        <f>SEARCH("/",Data!N2140)</f>
        <v>6</v>
      </c>
      <c r="B2139" s="3">
        <f>LEN(Data!N2140)</f>
        <v>17</v>
      </c>
      <c r="C2139" s="3">
        <f>LEN(Data!N2139)-SEARCH("/",Data!N2139)</f>
        <v>11</v>
      </c>
    </row>
    <row r="2140" spans="1:3" x14ac:dyDescent="0.35">
      <c r="A2140" s="3">
        <f>SEARCH("/",Data!N2141)</f>
        <v>6</v>
      </c>
      <c r="B2140" s="3">
        <f>LEN(Data!N2141)</f>
        <v>17</v>
      </c>
      <c r="C2140" s="3">
        <f>LEN(Data!N2140)-SEARCH("/",Data!N2140)</f>
        <v>11</v>
      </c>
    </row>
    <row r="2141" spans="1:3" x14ac:dyDescent="0.35">
      <c r="A2141" s="3">
        <f>SEARCH("/",Data!N2142)</f>
        <v>6</v>
      </c>
      <c r="B2141" s="3">
        <f>LEN(Data!N2142)</f>
        <v>17</v>
      </c>
      <c r="C2141" s="3">
        <f>LEN(Data!N2141)-SEARCH("/",Data!N2141)</f>
        <v>11</v>
      </c>
    </row>
    <row r="2142" spans="1:3" x14ac:dyDescent="0.35">
      <c r="A2142" s="3">
        <f>SEARCH("/",Data!N2143)</f>
        <v>6</v>
      </c>
      <c r="B2142" s="3">
        <f>LEN(Data!N2143)</f>
        <v>17</v>
      </c>
      <c r="C2142" s="3">
        <f>LEN(Data!N2142)-SEARCH("/",Data!N2142)</f>
        <v>11</v>
      </c>
    </row>
    <row r="2143" spans="1:3" x14ac:dyDescent="0.35">
      <c r="A2143" s="3">
        <f>SEARCH("/",Data!N2144)</f>
        <v>6</v>
      </c>
      <c r="B2143" s="3">
        <f>LEN(Data!N2144)</f>
        <v>17</v>
      </c>
      <c r="C2143" s="3">
        <f>LEN(Data!N2143)-SEARCH("/",Data!N2143)</f>
        <v>11</v>
      </c>
    </row>
    <row r="2144" spans="1:3" x14ac:dyDescent="0.35">
      <c r="A2144" s="3">
        <f>SEARCH("/",Data!N2145)</f>
        <v>6</v>
      </c>
      <c r="B2144" s="3">
        <f>LEN(Data!N2145)</f>
        <v>17</v>
      </c>
      <c r="C2144" s="3">
        <f>LEN(Data!N2144)-SEARCH("/",Data!N2144)</f>
        <v>11</v>
      </c>
    </row>
    <row r="2145" spans="1:3" x14ac:dyDescent="0.35">
      <c r="A2145" s="3">
        <f>SEARCH("/",Data!N2146)</f>
        <v>6</v>
      </c>
      <c r="B2145" s="3">
        <f>LEN(Data!N2146)</f>
        <v>17</v>
      </c>
      <c r="C2145" s="3">
        <f>LEN(Data!N2145)-SEARCH("/",Data!N2145)</f>
        <v>11</v>
      </c>
    </row>
    <row r="2146" spans="1:3" x14ac:dyDescent="0.35">
      <c r="A2146" s="3">
        <f>SEARCH("/",Data!N2147)</f>
        <v>6</v>
      </c>
      <c r="B2146" s="3">
        <f>LEN(Data!N2147)</f>
        <v>17</v>
      </c>
      <c r="C2146" s="3">
        <f>LEN(Data!N2146)-SEARCH("/",Data!N2146)</f>
        <v>11</v>
      </c>
    </row>
    <row r="2147" spans="1:3" x14ac:dyDescent="0.35">
      <c r="A2147" s="3">
        <f>SEARCH("/",Data!N2148)</f>
        <v>6</v>
      </c>
      <c r="B2147" s="3">
        <f>LEN(Data!N2148)</f>
        <v>17</v>
      </c>
      <c r="C2147" s="3">
        <f>LEN(Data!N2147)-SEARCH("/",Data!N2147)</f>
        <v>11</v>
      </c>
    </row>
    <row r="2148" spans="1:3" x14ac:dyDescent="0.35">
      <c r="A2148" s="3">
        <f>SEARCH("/",Data!N2149)</f>
        <v>6</v>
      </c>
      <c r="B2148" s="3">
        <f>LEN(Data!N2149)</f>
        <v>17</v>
      </c>
      <c r="C2148" s="3">
        <f>LEN(Data!N2148)-SEARCH("/",Data!N2148)</f>
        <v>11</v>
      </c>
    </row>
    <row r="2149" spans="1:3" x14ac:dyDescent="0.35">
      <c r="A2149" s="3">
        <f>SEARCH("/",Data!N2150)</f>
        <v>6</v>
      </c>
      <c r="B2149" s="3">
        <f>LEN(Data!N2150)</f>
        <v>17</v>
      </c>
      <c r="C2149" s="3">
        <f>LEN(Data!N2149)-SEARCH("/",Data!N2149)</f>
        <v>11</v>
      </c>
    </row>
    <row r="2150" spans="1:3" x14ac:dyDescent="0.35">
      <c r="A2150" s="3">
        <f>SEARCH("/",Data!N2151)</f>
        <v>6</v>
      </c>
      <c r="B2150" s="3">
        <f>LEN(Data!N2151)</f>
        <v>17</v>
      </c>
      <c r="C2150" s="3">
        <f>LEN(Data!N2150)-SEARCH("/",Data!N2150)</f>
        <v>11</v>
      </c>
    </row>
    <row r="2151" spans="1:3" x14ac:dyDescent="0.35">
      <c r="A2151" s="3">
        <f>SEARCH("/",Data!N2152)</f>
        <v>6</v>
      </c>
      <c r="B2151" s="3">
        <f>LEN(Data!N2152)</f>
        <v>17</v>
      </c>
      <c r="C2151" s="3">
        <f>LEN(Data!N2151)-SEARCH("/",Data!N2151)</f>
        <v>11</v>
      </c>
    </row>
    <row r="2152" spans="1:3" x14ac:dyDescent="0.35">
      <c r="A2152" s="3">
        <f>SEARCH("/",Data!N2153)</f>
        <v>6</v>
      </c>
      <c r="B2152" s="3">
        <f>LEN(Data!N2153)</f>
        <v>17</v>
      </c>
      <c r="C2152" s="3">
        <f>LEN(Data!N2152)-SEARCH("/",Data!N2152)</f>
        <v>11</v>
      </c>
    </row>
    <row r="2153" spans="1:3" x14ac:dyDescent="0.35">
      <c r="A2153" s="3">
        <f>SEARCH("/",Data!N2154)</f>
        <v>6</v>
      </c>
      <c r="B2153" s="3">
        <f>LEN(Data!N2154)</f>
        <v>17</v>
      </c>
      <c r="C2153" s="3">
        <f>LEN(Data!N2153)-SEARCH("/",Data!N2153)</f>
        <v>11</v>
      </c>
    </row>
    <row r="2154" spans="1:3" x14ac:dyDescent="0.35">
      <c r="A2154" s="3">
        <f>SEARCH("/",Data!N2155)</f>
        <v>6</v>
      </c>
      <c r="B2154" s="3">
        <f>LEN(Data!N2155)</f>
        <v>17</v>
      </c>
      <c r="C2154" s="3">
        <f>LEN(Data!N2154)-SEARCH("/",Data!N2154)</f>
        <v>11</v>
      </c>
    </row>
    <row r="2155" spans="1:3" x14ac:dyDescent="0.35">
      <c r="A2155" s="3">
        <f>SEARCH("/",Data!N2156)</f>
        <v>6</v>
      </c>
      <c r="B2155" s="3">
        <f>LEN(Data!N2156)</f>
        <v>17</v>
      </c>
      <c r="C2155" s="3">
        <f>LEN(Data!N2155)-SEARCH("/",Data!N2155)</f>
        <v>11</v>
      </c>
    </row>
    <row r="2156" spans="1:3" x14ac:dyDescent="0.35">
      <c r="A2156" s="3">
        <f>SEARCH("/",Data!N2157)</f>
        <v>6</v>
      </c>
      <c r="B2156" s="3">
        <f>LEN(Data!N2157)</f>
        <v>17</v>
      </c>
      <c r="C2156" s="3">
        <f>LEN(Data!N2156)-SEARCH("/",Data!N2156)</f>
        <v>11</v>
      </c>
    </row>
    <row r="2157" spans="1:3" x14ac:dyDescent="0.35">
      <c r="A2157" s="3">
        <f>SEARCH("/",Data!N2158)</f>
        <v>6</v>
      </c>
      <c r="B2157" s="3">
        <f>LEN(Data!N2158)</f>
        <v>17</v>
      </c>
      <c r="C2157" s="3">
        <f>LEN(Data!N2157)-SEARCH("/",Data!N2157)</f>
        <v>11</v>
      </c>
    </row>
    <row r="2158" spans="1:3" x14ac:dyDescent="0.35">
      <c r="A2158" s="3">
        <f>SEARCH("/",Data!N2159)</f>
        <v>6</v>
      </c>
      <c r="B2158" s="3">
        <f>LEN(Data!N2159)</f>
        <v>17</v>
      </c>
      <c r="C2158" s="3">
        <f>LEN(Data!N2158)-SEARCH("/",Data!N2158)</f>
        <v>11</v>
      </c>
    </row>
    <row r="2159" spans="1:3" x14ac:dyDescent="0.35">
      <c r="A2159" s="3">
        <f>SEARCH("/",Data!N2160)</f>
        <v>6</v>
      </c>
      <c r="B2159" s="3">
        <f>LEN(Data!N2160)</f>
        <v>17</v>
      </c>
      <c r="C2159" s="3">
        <f>LEN(Data!N2159)-SEARCH("/",Data!N2159)</f>
        <v>11</v>
      </c>
    </row>
    <row r="2160" spans="1:3" x14ac:dyDescent="0.35">
      <c r="A2160" s="3">
        <f>SEARCH("/",Data!N2161)</f>
        <v>6</v>
      </c>
      <c r="B2160" s="3">
        <f>LEN(Data!N2161)</f>
        <v>17</v>
      </c>
      <c r="C2160" s="3">
        <f>LEN(Data!N2160)-SEARCH("/",Data!N2160)</f>
        <v>11</v>
      </c>
    </row>
    <row r="2161" spans="1:3" x14ac:dyDescent="0.35">
      <c r="A2161" s="3">
        <f>SEARCH("/",Data!N2162)</f>
        <v>6</v>
      </c>
      <c r="B2161" s="3">
        <f>LEN(Data!N2162)</f>
        <v>17</v>
      </c>
      <c r="C2161" s="3">
        <f>LEN(Data!N2161)-SEARCH("/",Data!N2161)</f>
        <v>11</v>
      </c>
    </row>
    <row r="2162" spans="1:3" x14ac:dyDescent="0.35">
      <c r="A2162" s="3">
        <f>SEARCH("/",Data!N2163)</f>
        <v>6</v>
      </c>
      <c r="B2162" s="3">
        <f>LEN(Data!N2163)</f>
        <v>10</v>
      </c>
      <c r="C2162" s="3">
        <f>LEN(Data!N2162)-SEARCH("/",Data!N2162)</f>
        <v>11</v>
      </c>
    </row>
    <row r="2163" spans="1:3" x14ac:dyDescent="0.35">
      <c r="A2163" s="3">
        <f>SEARCH("/",Data!N2164)</f>
        <v>6</v>
      </c>
      <c r="B2163" s="3">
        <f>LEN(Data!N2164)</f>
        <v>10</v>
      </c>
      <c r="C2163" s="3">
        <f>LEN(Data!N2163)-SEARCH("/",Data!N2163)</f>
        <v>4</v>
      </c>
    </row>
    <row r="2164" spans="1:3" x14ac:dyDescent="0.35">
      <c r="A2164" s="3">
        <f>SEARCH("/",Data!N2165)</f>
        <v>6</v>
      </c>
      <c r="B2164" s="3">
        <f>LEN(Data!N2165)</f>
        <v>10</v>
      </c>
      <c r="C2164" s="3">
        <f>LEN(Data!N2164)-SEARCH("/",Data!N2164)</f>
        <v>4</v>
      </c>
    </row>
    <row r="2165" spans="1:3" x14ac:dyDescent="0.35">
      <c r="A2165" s="3">
        <f>SEARCH("/",Data!N2166)</f>
        <v>6</v>
      </c>
      <c r="B2165" s="3">
        <f>LEN(Data!N2166)</f>
        <v>10</v>
      </c>
      <c r="C2165" s="3">
        <f>LEN(Data!N2165)-SEARCH("/",Data!N2165)</f>
        <v>4</v>
      </c>
    </row>
    <row r="2166" spans="1:3" x14ac:dyDescent="0.35">
      <c r="A2166" s="3">
        <f>SEARCH("/",Data!N2167)</f>
        <v>6</v>
      </c>
      <c r="B2166" s="3">
        <f>LEN(Data!N2167)</f>
        <v>10</v>
      </c>
      <c r="C2166" s="3">
        <f>LEN(Data!N2166)-SEARCH("/",Data!N2166)</f>
        <v>4</v>
      </c>
    </row>
    <row r="2167" spans="1:3" x14ac:dyDescent="0.35">
      <c r="A2167" s="3">
        <f>SEARCH("/",Data!N2168)</f>
        <v>6</v>
      </c>
      <c r="B2167" s="3">
        <f>LEN(Data!N2168)</f>
        <v>10</v>
      </c>
      <c r="C2167" s="3">
        <f>LEN(Data!N2167)-SEARCH("/",Data!N2167)</f>
        <v>4</v>
      </c>
    </row>
    <row r="2168" spans="1:3" x14ac:dyDescent="0.35">
      <c r="A2168" s="3">
        <f>SEARCH("/",Data!N2169)</f>
        <v>6</v>
      </c>
      <c r="B2168" s="3">
        <f>LEN(Data!N2169)</f>
        <v>10</v>
      </c>
      <c r="C2168" s="3">
        <f>LEN(Data!N2168)-SEARCH("/",Data!N2168)</f>
        <v>4</v>
      </c>
    </row>
    <row r="2169" spans="1:3" x14ac:dyDescent="0.35">
      <c r="A2169" s="3">
        <f>SEARCH("/",Data!N2170)</f>
        <v>6</v>
      </c>
      <c r="B2169" s="3">
        <f>LEN(Data!N2170)</f>
        <v>10</v>
      </c>
      <c r="C2169" s="3">
        <f>LEN(Data!N2169)-SEARCH("/",Data!N2169)</f>
        <v>4</v>
      </c>
    </row>
    <row r="2170" spans="1:3" x14ac:dyDescent="0.35">
      <c r="A2170" s="3">
        <f>SEARCH("/",Data!N2171)</f>
        <v>6</v>
      </c>
      <c r="B2170" s="3">
        <f>LEN(Data!N2171)</f>
        <v>10</v>
      </c>
      <c r="C2170" s="3">
        <f>LEN(Data!N2170)-SEARCH("/",Data!N2170)</f>
        <v>4</v>
      </c>
    </row>
    <row r="2171" spans="1:3" x14ac:dyDescent="0.35">
      <c r="A2171" s="3">
        <f>SEARCH("/",Data!N2172)</f>
        <v>6</v>
      </c>
      <c r="B2171" s="3">
        <f>LEN(Data!N2172)</f>
        <v>10</v>
      </c>
      <c r="C2171" s="3">
        <f>LEN(Data!N2171)-SEARCH("/",Data!N2171)</f>
        <v>4</v>
      </c>
    </row>
    <row r="2172" spans="1:3" x14ac:dyDescent="0.35">
      <c r="A2172" s="3">
        <f>SEARCH("/",Data!N2173)</f>
        <v>6</v>
      </c>
      <c r="B2172" s="3">
        <f>LEN(Data!N2173)</f>
        <v>10</v>
      </c>
      <c r="C2172" s="3">
        <f>LEN(Data!N2172)-SEARCH("/",Data!N2172)</f>
        <v>4</v>
      </c>
    </row>
    <row r="2173" spans="1:3" x14ac:dyDescent="0.35">
      <c r="A2173" s="3">
        <f>SEARCH("/",Data!N2174)</f>
        <v>6</v>
      </c>
      <c r="B2173" s="3">
        <f>LEN(Data!N2174)</f>
        <v>10</v>
      </c>
      <c r="C2173" s="3">
        <f>LEN(Data!N2173)-SEARCH("/",Data!N2173)</f>
        <v>4</v>
      </c>
    </row>
    <row r="2174" spans="1:3" x14ac:dyDescent="0.35">
      <c r="A2174" s="3">
        <f>SEARCH("/",Data!N2175)</f>
        <v>6</v>
      </c>
      <c r="B2174" s="3">
        <f>LEN(Data!N2175)</f>
        <v>10</v>
      </c>
      <c r="C2174" s="3">
        <f>LEN(Data!N2174)-SEARCH("/",Data!N2174)</f>
        <v>4</v>
      </c>
    </row>
    <row r="2175" spans="1:3" x14ac:dyDescent="0.35">
      <c r="A2175" s="3">
        <f>SEARCH("/",Data!N2176)</f>
        <v>6</v>
      </c>
      <c r="B2175" s="3">
        <f>LEN(Data!N2176)</f>
        <v>10</v>
      </c>
      <c r="C2175" s="3">
        <f>LEN(Data!N2175)-SEARCH("/",Data!N2175)</f>
        <v>4</v>
      </c>
    </row>
    <row r="2176" spans="1:3" x14ac:dyDescent="0.35">
      <c r="A2176" s="3">
        <f>SEARCH("/",Data!N2177)</f>
        <v>6</v>
      </c>
      <c r="B2176" s="3">
        <f>LEN(Data!N2177)</f>
        <v>10</v>
      </c>
      <c r="C2176" s="3">
        <f>LEN(Data!N2176)-SEARCH("/",Data!N2176)</f>
        <v>4</v>
      </c>
    </row>
    <row r="2177" spans="1:3" x14ac:dyDescent="0.35">
      <c r="A2177" s="3">
        <f>SEARCH("/",Data!N2178)</f>
        <v>6</v>
      </c>
      <c r="B2177" s="3">
        <f>LEN(Data!N2178)</f>
        <v>10</v>
      </c>
      <c r="C2177" s="3">
        <f>LEN(Data!N2177)-SEARCH("/",Data!N2177)</f>
        <v>4</v>
      </c>
    </row>
    <row r="2178" spans="1:3" x14ac:dyDescent="0.35">
      <c r="A2178" s="3">
        <f>SEARCH("/",Data!N2179)</f>
        <v>6</v>
      </c>
      <c r="B2178" s="3">
        <f>LEN(Data!N2179)</f>
        <v>10</v>
      </c>
      <c r="C2178" s="3">
        <f>LEN(Data!N2178)-SEARCH("/",Data!N2178)</f>
        <v>4</v>
      </c>
    </row>
    <row r="2179" spans="1:3" x14ac:dyDescent="0.35">
      <c r="A2179" s="3">
        <f>SEARCH("/",Data!N2180)</f>
        <v>6</v>
      </c>
      <c r="B2179" s="3">
        <f>LEN(Data!N2180)</f>
        <v>10</v>
      </c>
      <c r="C2179" s="3">
        <f>LEN(Data!N2179)-SEARCH("/",Data!N2179)</f>
        <v>4</v>
      </c>
    </row>
    <row r="2180" spans="1:3" x14ac:dyDescent="0.35">
      <c r="A2180" s="3">
        <f>SEARCH("/",Data!N2181)</f>
        <v>6</v>
      </c>
      <c r="B2180" s="3">
        <f>LEN(Data!N2181)</f>
        <v>10</v>
      </c>
      <c r="C2180" s="3">
        <f>LEN(Data!N2180)-SEARCH("/",Data!N2180)</f>
        <v>4</v>
      </c>
    </row>
    <row r="2181" spans="1:3" x14ac:dyDescent="0.35">
      <c r="A2181" s="3">
        <f>SEARCH("/",Data!N2182)</f>
        <v>6</v>
      </c>
      <c r="B2181" s="3">
        <f>LEN(Data!N2182)</f>
        <v>10</v>
      </c>
      <c r="C2181" s="3">
        <f>LEN(Data!N2181)-SEARCH("/",Data!N2181)</f>
        <v>4</v>
      </c>
    </row>
    <row r="2182" spans="1:3" x14ac:dyDescent="0.35">
      <c r="A2182" s="3">
        <f>SEARCH("/",Data!N2183)</f>
        <v>6</v>
      </c>
      <c r="B2182" s="3">
        <f>LEN(Data!N2183)</f>
        <v>20</v>
      </c>
      <c r="C2182" s="3">
        <f>LEN(Data!N2182)-SEARCH("/",Data!N2182)</f>
        <v>4</v>
      </c>
    </row>
    <row r="2183" spans="1:3" x14ac:dyDescent="0.35">
      <c r="A2183" s="3">
        <f>SEARCH("/",Data!N2184)</f>
        <v>6</v>
      </c>
      <c r="B2183" s="3">
        <f>LEN(Data!N2184)</f>
        <v>20</v>
      </c>
      <c r="C2183" s="3">
        <f>LEN(Data!N2183)-SEARCH("/",Data!N2183)</f>
        <v>14</v>
      </c>
    </row>
    <row r="2184" spans="1:3" x14ac:dyDescent="0.35">
      <c r="A2184" s="3">
        <f>SEARCH("/",Data!N2185)</f>
        <v>6</v>
      </c>
      <c r="B2184" s="3">
        <f>LEN(Data!N2185)</f>
        <v>20</v>
      </c>
      <c r="C2184" s="3">
        <f>LEN(Data!N2184)-SEARCH("/",Data!N2184)</f>
        <v>14</v>
      </c>
    </row>
    <row r="2185" spans="1:3" x14ac:dyDescent="0.35">
      <c r="A2185" s="3">
        <f>SEARCH("/",Data!N2186)</f>
        <v>6</v>
      </c>
      <c r="B2185" s="3">
        <f>LEN(Data!N2186)</f>
        <v>20</v>
      </c>
      <c r="C2185" s="3">
        <f>LEN(Data!N2185)-SEARCH("/",Data!N2185)</f>
        <v>14</v>
      </c>
    </row>
    <row r="2186" spans="1:3" x14ac:dyDescent="0.35">
      <c r="A2186" s="3">
        <f>SEARCH("/",Data!N2187)</f>
        <v>6</v>
      </c>
      <c r="B2186" s="3">
        <f>LEN(Data!N2187)</f>
        <v>20</v>
      </c>
      <c r="C2186" s="3">
        <f>LEN(Data!N2186)-SEARCH("/",Data!N2186)</f>
        <v>14</v>
      </c>
    </row>
    <row r="2187" spans="1:3" x14ac:dyDescent="0.35">
      <c r="A2187" s="3">
        <f>SEARCH("/",Data!N2188)</f>
        <v>6</v>
      </c>
      <c r="B2187" s="3">
        <f>LEN(Data!N2188)</f>
        <v>20</v>
      </c>
      <c r="C2187" s="3">
        <f>LEN(Data!N2187)-SEARCH("/",Data!N2187)</f>
        <v>14</v>
      </c>
    </row>
    <row r="2188" spans="1:3" x14ac:dyDescent="0.35">
      <c r="A2188" s="3">
        <f>SEARCH("/",Data!N2189)</f>
        <v>6</v>
      </c>
      <c r="B2188" s="3">
        <f>LEN(Data!N2189)</f>
        <v>20</v>
      </c>
      <c r="C2188" s="3">
        <f>LEN(Data!N2188)-SEARCH("/",Data!N2188)</f>
        <v>14</v>
      </c>
    </row>
    <row r="2189" spans="1:3" x14ac:dyDescent="0.35">
      <c r="A2189" s="3">
        <f>SEARCH("/",Data!N2190)</f>
        <v>6</v>
      </c>
      <c r="B2189" s="3">
        <f>LEN(Data!N2190)</f>
        <v>20</v>
      </c>
      <c r="C2189" s="3">
        <f>LEN(Data!N2189)-SEARCH("/",Data!N2189)</f>
        <v>14</v>
      </c>
    </row>
    <row r="2190" spans="1:3" x14ac:dyDescent="0.35">
      <c r="A2190" s="3">
        <f>SEARCH("/",Data!N2191)</f>
        <v>6</v>
      </c>
      <c r="B2190" s="3">
        <f>LEN(Data!N2191)</f>
        <v>20</v>
      </c>
      <c r="C2190" s="3">
        <f>LEN(Data!N2190)-SEARCH("/",Data!N2190)</f>
        <v>14</v>
      </c>
    </row>
    <row r="2191" spans="1:3" x14ac:dyDescent="0.35">
      <c r="A2191" s="3">
        <f>SEARCH("/",Data!N2192)</f>
        <v>6</v>
      </c>
      <c r="B2191" s="3">
        <f>LEN(Data!N2192)</f>
        <v>20</v>
      </c>
      <c r="C2191" s="3">
        <f>LEN(Data!N2191)-SEARCH("/",Data!N2191)</f>
        <v>14</v>
      </c>
    </row>
    <row r="2192" spans="1:3" x14ac:dyDescent="0.35">
      <c r="A2192" s="3">
        <f>SEARCH("/",Data!N2193)</f>
        <v>6</v>
      </c>
      <c r="B2192" s="3">
        <f>LEN(Data!N2193)</f>
        <v>20</v>
      </c>
      <c r="C2192" s="3">
        <f>LEN(Data!N2192)-SEARCH("/",Data!N2192)</f>
        <v>14</v>
      </c>
    </row>
    <row r="2193" spans="1:3" x14ac:dyDescent="0.35">
      <c r="A2193" s="3">
        <f>SEARCH("/",Data!N2194)</f>
        <v>6</v>
      </c>
      <c r="B2193" s="3">
        <f>LEN(Data!N2194)</f>
        <v>20</v>
      </c>
      <c r="C2193" s="3">
        <f>LEN(Data!N2193)-SEARCH("/",Data!N2193)</f>
        <v>14</v>
      </c>
    </row>
    <row r="2194" spans="1:3" x14ac:dyDescent="0.35">
      <c r="A2194" s="3">
        <f>SEARCH("/",Data!N2195)</f>
        <v>6</v>
      </c>
      <c r="B2194" s="3">
        <f>LEN(Data!N2195)</f>
        <v>20</v>
      </c>
      <c r="C2194" s="3">
        <f>LEN(Data!N2194)-SEARCH("/",Data!N2194)</f>
        <v>14</v>
      </c>
    </row>
    <row r="2195" spans="1:3" x14ac:dyDescent="0.35">
      <c r="A2195" s="3">
        <f>SEARCH("/",Data!N2196)</f>
        <v>6</v>
      </c>
      <c r="B2195" s="3">
        <f>LEN(Data!N2196)</f>
        <v>20</v>
      </c>
      <c r="C2195" s="3">
        <f>LEN(Data!N2195)-SEARCH("/",Data!N2195)</f>
        <v>14</v>
      </c>
    </row>
    <row r="2196" spans="1:3" x14ac:dyDescent="0.35">
      <c r="A2196" s="3">
        <f>SEARCH("/",Data!N2197)</f>
        <v>6</v>
      </c>
      <c r="B2196" s="3">
        <f>LEN(Data!N2197)</f>
        <v>20</v>
      </c>
      <c r="C2196" s="3">
        <f>LEN(Data!N2196)-SEARCH("/",Data!N2196)</f>
        <v>14</v>
      </c>
    </row>
    <row r="2197" spans="1:3" x14ac:dyDescent="0.35">
      <c r="A2197" s="3">
        <f>SEARCH("/",Data!N2198)</f>
        <v>6</v>
      </c>
      <c r="B2197" s="3">
        <f>LEN(Data!N2198)</f>
        <v>20</v>
      </c>
      <c r="C2197" s="3">
        <f>LEN(Data!N2197)-SEARCH("/",Data!N2197)</f>
        <v>14</v>
      </c>
    </row>
    <row r="2198" spans="1:3" x14ac:dyDescent="0.35">
      <c r="A2198" s="3">
        <f>SEARCH("/",Data!N2199)</f>
        <v>6</v>
      </c>
      <c r="B2198" s="3">
        <f>LEN(Data!N2199)</f>
        <v>20</v>
      </c>
      <c r="C2198" s="3">
        <f>LEN(Data!N2198)-SEARCH("/",Data!N2198)</f>
        <v>14</v>
      </c>
    </row>
    <row r="2199" spans="1:3" x14ac:dyDescent="0.35">
      <c r="A2199" s="3">
        <f>SEARCH("/",Data!N2200)</f>
        <v>6</v>
      </c>
      <c r="B2199" s="3">
        <f>LEN(Data!N2200)</f>
        <v>20</v>
      </c>
      <c r="C2199" s="3">
        <f>LEN(Data!N2199)-SEARCH("/",Data!N2199)</f>
        <v>14</v>
      </c>
    </row>
    <row r="2200" spans="1:3" x14ac:dyDescent="0.35">
      <c r="A2200" s="3">
        <f>SEARCH("/",Data!N2201)</f>
        <v>6</v>
      </c>
      <c r="B2200" s="3">
        <f>LEN(Data!N2201)</f>
        <v>20</v>
      </c>
      <c r="C2200" s="3">
        <f>LEN(Data!N2200)-SEARCH("/",Data!N2200)</f>
        <v>14</v>
      </c>
    </row>
    <row r="2201" spans="1:3" x14ac:dyDescent="0.35">
      <c r="A2201" s="3">
        <f>SEARCH("/",Data!N2202)</f>
        <v>6</v>
      </c>
      <c r="B2201" s="3">
        <f>LEN(Data!N2202)</f>
        <v>20</v>
      </c>
      <c r="C2201" s="3">
        <f>LEN(Data!N2201)-SEARCH("/",Data!N2201)</f>
        <v>14</v>
      </c>
    </row>
    <row r="2202" spans="1:3" x14ac:dyDescent="0.35">
      <c r="A2202" s="3">
        <f>SEARCH("/",Data!N2203)</f>
        <v>6</v>
      </c>
      <c r="B2202" s="3">
        <f>LEN(Data!N2203)</f>
        <v>22</v>
      </c>
      <c r="C2202" s="3">
        <f>LEN(Data!N2202)-SEARCH("/",Data!N2202)</f>
        <v>14</v>
      </c>
    </row>
    <row r="2203" spans="1:3" x14ac:dyDescent="0.35">
      <c r="A2203" s="3">
        <f>SEARCH("/",Data!N2204)</f>
        <v>6</v>
      </c>
      <c r="B2203" s="3">
        <f>LEN(Data!N2204)</f>
        <v>22</v>
      </c>
      <c r="C2203" s="3">
        <f>LEN(Data!N2203)-SEARCH("/",Data!N2203)</f>
        <v>16</v>
      </c>
    </row>
    <row r="2204" spans="1:3" x14ac:dyDescent="0.35">
      <c r="A2204" s="3">
        <f>SEARCH("/",Data!N2205)</f>
        <v>6</v>
      </c>
      <c r="B2204" s="3">
        <f>LEN(Data!N2205)</f>
        <v>22</v>
      </c>
      <c r="C2204" s="3">
        <f>LEN(Data!N2204)-SEARCH("/",Data!N2204)</f>
        <v>16</v>
      </c>
    </row>
    <row r="2205" spans="1:3" x14ac:dyDescent="0.35">
      <c r="A2205" s="3">
        <f>SEARCH("/",Data!N2206)</f>
        <v>6</v>
      </c>
      <c r="B2205" s="3">
        <f>LEN(Data!N2206)</f>
        <v>22</v>
      </c>
      <c r="C2205" s="3">
        <f>LEN(Data!N2205)-SEARCH("/",Data!N2205)</f>
        <v>16</v>
      </c>
    </row>
    <row r="2206" spans="1:3" x14ac:dyDescent="0.35">
      <c r="A2206" s="3">
        <f>SEARCH("/",Data!N2207)</f>
        <v>6</v>
      </c>
      <c r="B2206" s="3">
        <f>LEN(Data!N2207)</f>
        <v>22</v>
      </c>
      <c r="C2206" s="3">
        <f>LEN(Data!N2206)-SEARCH("/",Data!N2206)</f>
        <v>16</v>
      </c>
    </row>
    <row r="2207" spans="1:3" x14ac:dyDescent="0.35">
      <c r="A2207" s="3">
        <f>SEARCH("/",Data!N2208)</f>
        <v>6</v>
      </c>
      <c r="B2207" s="3">
        <f>LEN(Data!N2208)</f>
        <v>22</v>
      </c>
      <c r="C2207" s="3">
        <f>LEN(Data!N2207)-SEARCH("/",Data!N2207)</f>
        <v>16</v>
      </c>
    </row>
    <row r="2208" spans="1:3" x14ac:dyDescent="0.35">
      <c r="A2208" s="3">
        <f>SEARCH("/",Data!N2209)</f>
        <v>6</v>
      </c>
      <c r="B2208" s="3">
        <f>LEN(Data!N2209)</f>
        <v>22</v>
      </c>
      <c r="C2208" s="3">
        <f>LEN(Data!N2208)-SEARCH("/",Data!N2208)</f>
        <v>16</v>
      </c>
    </row>
    <row r="2209" spans="1:3" x14ac:dyDescent="0.35">
      <c r="A2209" s="3">
        <f>SEARCH("/",Data!N2210)</f>
        <v>6</v>
      </c>
      <c r="B2209" s="3">
        <f>LEN(Data!N2210)</f>
        <v>22</v>
      </c>
      <c r="C2209" s="3">
        <f>LEN(Data!N2209)-SEARCH("/",Data!N2209)</f>
        <v>16</v>
      </c>
    </row>
    <row r="2210" spans="1:3" x14ac:dyDescent="0.35">
      <c r="A2210" s="3">
        <f>SEARCH("/",Data!N2211)</f>
        <v>6</v>
      </c>
      <c r="B2210" s="3">
        <f>LEN(Data!N2211)</f>
        <v>22</v>
      </c>
      <c r="C2210" s="3">
        <f>LEN(Data!N2210)-SEARCH("/",Data!N2210)</f>
        <v>16</v>
      </c>
    </row>
    <row r="2211" spans="1:3" x14ac:dyDescent="0.35">
      <c r="A2211" s="3">
        <f>SEARCH("/",Data!N2212)</f>
        <v>6</v>
      </c>
      <c r="B2211" s="3">
        <f>LEN(Data!N2212)</f>
        <v>22</v>
      </c>
      <c r="C2211" s="3">
        <f>LEN(Data!N2211)-SEARCH("/",Data!N2211)</f>
        <v>16</v>
      </c>
    </row>
    <row r="2212" spans="1:3" x14ac:dyDescent="0.35">
      <c r="A2212" s="3">
        <f>SEARCH("/",Data!N2213)</f>
        <v>6</v>
      </c>
      <c r="B2212" s="3">
        <f>LEN(Data!N2213)</f>
        <v>22</v>
      </c>
      <c r="C2212" s="3">
        <f>LEN(Data!N2212)-SEARCH("/",Data!N2212)</f>
        <v>16</v>
      </c>
    </row>
    <row r="2213" spans="1:3" x14ac:dyDescent="0.35">
      <c r="A2213" s="3">
        <f>SEARCH("/",Data!N2214)</f>
        <v>6</v>
      </c>
      <c r="B2213" s="3">
        <f>LEN(Data!N2214)</f>
        <v>22</v>
      </c>
      <c r="C2213" s="3">
        <f>LEN(Data!N2213)-SEARCH("/",Data!N2213)</f>
        <v>16</v>
      </c>
    </row>
    <row r="2214" spans="1:3" x14ac:dyDescent="0.35">
      <c r="A2214" s="3">
        <f>SEARCH("/",Data!N2215)</f>
        <v>6</v>
      </c>
      <c r="B2214" s="3">
        <f>LEN(Data!N2215)</f>
        <v>22</v>
      </c>
      <c r="C2214" s="3">
        <f>LEN(Data!N2214)-SEARCH("/",Data!N2214)</f>
        <v>16</v>
      </c>
    </row>
    <row r="2215" spans="1:3" x14ac:dyDescent="0.35">
      <c r="A2215" s="3">
        <f>SEARCH("/",Data!N2216)</f>
        <v>6</v>
      </c>
      <c r="B2215" s="3">
        <f>LEN(Data!N2216)</f>
        <v>22</v>
      </c>
      <c r="C2215" s="3">
        <f>LEN(Data!N2215)-SEARCH("/",Data!N2215)</f>
        <v>16</v>
      </c>
    </row>
    <row r="2216" spans="1:3" x14ac:dyDescent="0.35">
      <c r="A2216" s="3">
        <f>SEARCH("/",Data!N2217)</f>
        <v>6</v>
      </c>
      <c r="B2216" s="3">
        <f>LEN(Data!N2217)</f>
        <v>22</v>
      </c>
      <c r="C2216" s="3">
        <f>LEN(Data!N2216)-SEARCH("/",Data!N2216)</f>
        <v>16</v>
      </c>
    </row>
    <row r="2217" spans="1:3" x14ac:dyDescent="0.35">
      <c r="A2217" s="3">
        <f>SEARCH("/",Data!N2218)</f>
        <v>6</v>
      </c>
      <c r="B2217" s="3">
        <f>LEN(Data!N2218)</f>
        <v>22</v>
      </c>
      <c r="C2217" s="3">
        <f>LEN(Data!N2217)-SEARCH("/",Data!N2217)</f>
        <v>16</v>
      </c>
    </row>
    <row r="2218" spans="1:3" x14ac:dyDescent="0.35">
      <c r="A2218" s="3">
        <f>SEARCH("/",Data!N2219)</f>
        <v>6</v>
      </c>
      <c r="B2218" s="3">
        <f>LEN(Data!N2219)</f>
        <v>22</v>
      </c>
      <c r="C2218" s="3">
        <f>LEN(Data!N2218)-SEARCH("/",Data!N2218)</f>
        <v>16</v>
      </c>
    </row>
    <row r="2219" spans="1:3" x14ac:dyDescent="0.35">
      <c r="A2219" s="3">
        <f>SEARCH("/",Data!N2220)</f>
        <v>6</v>
      </c>
      <c r="B2219" s="3">
        <f>LEN(Data!N2220)</f>
        <v>22</v>
      </c>
      <c r="C2219" s="3">
        <f>LEN(Data!N2219)-SEARCH("/",Data!N2219)</f>
        <v>16</v>
      </c>
    </row>
    <row r="2220" spans="1:3" x14ac:dyDescent="0.35">
      <c r="A2220" s="3">
        <f>SEARCH("/",Data!N2221)</f>
        <v>6</v>
      </c>
      <c r="B2220" s="3">
        <f>LEN(Data!N2221)</f>
        <v>22</v>
      </c>
      <c r="C2220" s="3">
        <f>LEN(Data!N2220)-SEARCH("/",Data!N2220)</f>
        <v>16</v>
      </c>
    </row>
    <row r="2221" spans="1:3" x14ac:dyDescent="0.35">
      <c r="A2221" s="3">
        <f>SEARCH("/",Data!N2222)</f>
        <v>6</v>
      </c>
      <c r="B2221" s="3">
        <f>LEN(Data!N2222)</f>
        <v>22</v>
      </c>
      <c r="C2221" s="3">
        <f>LEN(Data!N2221)-SEARCH("/",Data!N2221)</f>
        <v>16</v>
      </c>
    </row>
    <row r="2222" spans="1:3" x14ac:dyDescent="0.35">
      <c r="A2222" s="3">
        <f>SEARCH("/",Data!N2223)</f>
        <v>6</v>
      </c>
      <c r="B2222" s="3">
        <f>LEN(Data!N2223)</f>
        <v>20</v>
      </c>
      <c r="C2222" s="3">
        <f>LEN(Data!N2222)-SEARCH("/",Data!N2222)</f>
        <v>16</v>
      </c>
    </row>
    <row r="2223" spans="1:3" x14ac:dyDescent="0.35">
      <c r="A2223" s="3">
        <f>SEARCH("/",Data!N2224)</f>
        <v>6</v>
      </c>
      <c r="B2223" s="3">
        <f>LEN(Data!N2224)</f>
        <v>20</v>
      </c>
      <c r="C2223" s="3">
        <f>LEN(Data!N2223)-SEARCH("/",Data!N2223)</f>
        <v>14</v>
      </c>
    </row>
    <row r="2224" spans="1:3" x14ac:dyDescent="0.35">
      <c r="A2224" s="3">
        <f>SEARCH("/",Data!N2225)</f>
        <v>6</v>
      </c>
      <c r="B2224" s="3">
        <f>LEN(Data!N2225)</f>
        <v>20</v>
      </c>
      <c r="C2224" s="3">
        <f>LEN(Data!N2224)-SEARCH("/",Data!N2224)</f>
        <v>14</v>
      </c>
    </row>
    <row r="2225" spans="1:3" x14ac:dyDescent="0.35">
      <c r="A2225" s="3">
        <f>SEARCH("/",Data!N2226)</f>
        <v>6</v>
      </c>
      <c r="B2225" s="3">
        <f>LEN(Data!N2226)</f>
        <v>20</v>
      </c>
      <c r="C2225" s="3">
        <f>LEN(Data!N2225)-SEARCH("/",Data!N2225)</f>
        <v>14</v>
      </c>
    </row>
    <row r="2226" spans="1:3" x14ac:dyDescent="0.35">
      <c r="A2226" s="3">
        <f>SEARCH("/",Data!N2227)</f>
        <v>6</v>
      </c>
      <c r="B2226" s="3">
        <f>LEN(Data!N2227)</f>
        <v>20</v>
      </c>
      <c r="C2226" s="3">
        <f>LEN(Data!N2226)-SEARCH("/",Data!N2226)</f>
        <v>14</v>
      </c>
    </row>
    <row r="2227" spans="1:3" x14ac:dyDescent="0.35">
      <c r="A2227" s="3">
        <f>SEARCH("/",Data!N2228)</f>
        <v>6</v>
      </c>
      <c r="B2227" s="3">
        <f>LEN(Data!N2228)</f>
        <v>20</v>
      </c>
      <c r="C2227" s="3">
        <f>LEN(Data!N2227)-SEARCH("/",Data!N2227)</f>
        <v>14</v>
      </c>
    </row>
    <row r="2228" spans="1:3" x14ac:dyDescent="0.35">
      <c r="A2228" s="3">
        <f>SEARCH("/",Data!N2229)</f>
        <v>6</v>
      </c>
      <c r="B2228" s="3">
        <f>LEN(Data!N2229)</f>
        <v>20</v>
      </c>
      <c r="C2228" s="3">
        <f>LEN(Data!N2228)-SEARCH("/",Data!N2228)</f>
        <v>14</v>
      </c>
    </row>
    <row r="2229" spans="1:3" x14ac:dyDescent="0.35">
      <c r="A2229" s="3">
        <f>SEARCH("/",Data!N2230)</f>
        <v>6</v>
      </c>
      <c r="B2229" s="3">
        <f>LEN(Data!N2230)</f>
        <v>20</v>
      </c>
      <c r="C2229" s="3">
        <f>LEN(Data!N2229)-SEARCH("/",Data!N2229)</f>
        <v>14</v>
      </c>
    </row>
    <row r="2230" spans="1:3" x14ac:dyDescent="0.35">
      <c r="A2230" s="3">
        <f>SEARCH("/",Data!N2231)</f>
        <v>6</v>
      </c>
      <c r="B2230" s="3">
        <f>LEN(Data!N2231)</f>
        <v>20</v>
      </c>
      <c r="C2230" s="3">
        <f>LEN(Data!N2230)-SEARCH("/",Data!N2230)</f>
        <v>14</v>
      </c>
    </row>
    <row r="2231" spans="1:3" x14ac:dyDescent="0.35">
      <c r="A2231" s="3">
        <f>SEARCH("/",Data!N2232)</f>
        <v>6</v>
      </c>
      <c r="B2231" s="3">
        <f>LEN(Data!N2232)</f>
        <v>20</v>
      </c>
      <c r="C2231" s="3">
        <f>LEN(Data!N2231)-SEARCH("/",Data!N2231)</f>
        <v>14</v>
      </c>
    </row>
    <row r="2232" spans="1:3" x14ac:dyDescent="0.35">
      <c r="A2232" s="3">
        <f>SEARCH("/",Data!N2233)</f>
        <v>6</v>
      </c>
      <c r="B2232" s="3">
        <f>LEN(Data!N2233)</f>
        <v>20</v>
      </c>
      <c r="C2232" s="3">
        <f>LEN(Data!N2232)-SEARCH("/",Data!N2232)</f>
        <v>14</v>
      </c>
    </row>
    <row r="2233" spans="1:3" x14ac:dyDescent="0.35">
      <c r="A2233" s="3">
        <f>SEARCH("/",Data!N2234)</f>
        <v>6</v>
      </c>
      <c r="B2233" s="3">
        <f>LEN(Data!N2234)</f>
        <v>20</v>
      </c>
      <c r="C2233" s="3">
        <f>LEN(Data!N2233)-SEARCH("/",Data!N2233)</f>
        <v>14</v>
      </c>
    </row>
    <row r="2234" spans="1:3" x14ac:dyDescent="0.35">
      <c r="A2234" s="3">
        <f>SEARCH("/",Data!N2235)</f>
        <v>6</v>
      </c>
      <c r="B2234" s="3">
        <f>LEN(Data!N2235)</f>
        <v>20</v>
      </c>
      <c r="C2234" s="3">
        <f>LEN(Data!N2234)-SEARCH("/",Data!N2234)</f>
        <v>14</v>
      </c>
    </row>
    <row r="2235" spans="1:3" x14ac:dyDescent="0.35">
      <c r="A2235" s="3">
        <f>SEARCH("/",Data!N2236)</f>
        <v>6</v>
      </c>
      <c r="B2235" s="3">
        <f>LEN(Data!N2236)</f>
        <v>20</v>
      </c>
      <c r="C2235" s="3">
        <f>LEN(Data!N2235)-SEARCH("/",Data!N2235)</f>
        <v>14</v>
      </c>
    </row>
    <row r="2236" spans="1:3" x14ac:dyDescent="0.35">
      <c r="A2236" s="3">
        <f>SEARCH("/",Data!N2237)</f>
        <v>6</v>
      </c>
      <c r="B2236" s="3">
        <f>LEN(Data!N2237)</f>
        <v>20</v>
      </c>
      <c r="C2236" s="3">
        <f>LEN(Data!N2236)-SEARCH("/",Data!N2236)</f>
        <v>14</v>
      </c>
    </row>
    <row r="2237" spans="1:3" x14ac:dyDescent="0.35">
      <c r="A2237" s="3">
        <f>SEARCH("/",Data!N2238)</f>
        <v>6</v>
      </c>
      <c r="B2237" s="3">
        <f>LEN(Data!N2238)</f>
        <v>20</v>
      </c>
      <c r="C2237" s="3">
        <f>LEN(Data!N2237)-SEARCH("/",Data!N2237)</f>
        <v>14</v>
      </c>
    </row>
    <row r="2238" spans="1:3" x14ac:dyDescent="0.35">
      <c r="A2238" s="3">
        <f>SEARCH("/",Data!N2239)</f>
        <v>6</v>
      </c>
      <c r="B2238" s="3">
        <f>LEN(Data!N2239)</f>
        <v>20</v>
      </c>
      <c r="C2238" s="3">
        <f>LEN(Data!N2238)-SEARCH("/",Data!N2238)</f>
        <v>14</v>
      </c>
    </row>
    <row r="2239" spans="1:3" x14ac:dyDescent="0.35">
      <c r="A2239" s="3">
        <f>SEARCH("/",Data!N2240)</f>
        <v>6</v>
      </c>
      <c r="B2239" s="3">
        <f>LEN(Data!N2240)</f>
        <v>20</v>
      </c>
      <c r="C2239" s="3">
        <f>LEN(Data!N2239)-SEARCH("/",Data!N2239)</f>
        <v>14</v>
      </c>
    </row>
    <row r="2240" spans="1:3" x14ac:dyDescent="0.35">
      <c r="A2240" s="3">
        <f>SEARCH("/",Data!N2241)</f>
        <v>6</v>
      </c>
      <c r="B2240" s="3">
        <f>LEN(Data!N2241)</f>
        <v>20</v>
      </c>
      <c r="C2240" s="3">
        <f>LEN(Data!N2240)-SEARCH("/",Data!N2240)</f>
        <v>14</v>
      </c>
    </row>
    <row r="2241" spans="1:3" x14ac:dyDescent="0.35">
      <c r="A2241" s="3">
        <f>SEARCH("/",Data!N2242)</f>
        <v>6</v>
      </c>
      <c r="B2241" s="3">
        <f>LEN(Data!N2242)</f>
        <v>20</v>
      </c>
      <c r="C2241" s="3">
        <f>LEN(Data!N2241)-SEARCH("/",Data!N2241)</f>
        <v>14</v>
      </c>
    </row>
    <row r="2242" spans="1:3" x14ac:dyDescent="0.35">
      <c r="A2242" s="3">
        <f>SEARCH("/",Data!N2243)</f>
        <v>6</v>
      </c>
      <c r="B2242" s="3">
        <f>LEN(Data!N2243)</f>
        <v>20</v>
      </c>
      <c r="C2242" s="3">
        <f>LEN(Data!N2242)-SEARCH("/",Data!N2242)</f>
        <v>14</v>
      </c>
    </row>
    <row r="2243" spans="1:3" x14ac:dyDescent="0.35">
      <c r="A2243" s="3">
        <f>SEARCH("/",Data!N2244)</f>
        <v>6</v>
      </c>
      <c r="B2243" s="3">
        <f>LEN(Data!N2244)</f>
        <v>20</v>
      </c>
      <c r="C2243" s="3">
        <f>LEN(Data!N2243)-SEARCH("/",Data!N2243)</f>
        <v>14</v>
      </c>
    </row>
    <row r="2244" spans="1:3" x14ac:dyDescent="0.35">
      <c r="A2244" s="3">
        <f>SEARCH("/",Data!N2245)</f>
        <v>6</v>
      </c>
      <c r="B2244" s="3">
        <f>LEN(Data!N2245)</f>
        <v>20</v>
      </c>
      <c r="C2244" s="3">
        <f>LEN(Data!N2244)-SEARCH("/",Data!N2244)</f>
        <v>14</v>
      </c>
    </row>
    <row r="2245" spans="1:3" x14ac:dyDescent="0.35">
      <c r="A2245" s="3">
        <f>SEARCH("/",Data!N2246)</f>
        <v>6</v>
      </c>
      <c r="B2245" s="3">
        <f>LEN(Data!N2246)</f>
        <v>20</v>
      </c>
      <c r="C2245" s="3">
        <f>LEN(Data!N2245)-SEARCH("/",Data!N2245)</f>
        <v>14</v>
      </c>
    </row>
    <row r="2246" spans="1:3" x14ac:dyDescent="0.35">
      <c r="A2246" s="3">
        <f>SEARCH("/",Data!N2247)</f>
        <v>6</v>
      </c>
      <c r="B2246" s="3">
        <f>LEN(Data!N2247)</f>
        <v>20</v>
      </c>
      <c r="C2246" s="3">
        <f>LEN(Data!N2246)-SEARCH("/",Data!N2246)</f>
        <v>14</v>
      </c>
    </row>
    <row r="2247" spans="1:3" x14ac:dyDescent="0.35">
      <c r="A2247" s="3">
        <f>SEARCH("/",Data!N2248)</f>
        <v>6</v>
      </c>
      <c r="B2247" s="3">
        <f>LEN(Data!N2248)</f>
        <v>20</v>
      </c>
      <c r="C2247" s="3">
        <f>LEN(Data!N2247)-SEARCH("/",Data!N2247)</f>
        <v>14</v>
      </c>
    </row>
    <row r="2248" spans="1:3" x14ac:dyDescent="0.35">
      <c r="A2248" s="3">
        <f>SEARCH("/",Data!N2249)</f>
        <v>6</v>
      </c>
      <c r="B2248" s="3">
        <f>LEN(Data!N2249)</f>
        <v>20</v>
      </c>
      <c r="C2248" s="3">
        <f>LEN(Data!N2248)-SEARCH("/",Data!N2248)</f>
        <v>14</v>
      </c>
    </row>
    <row r="2249" spans="1:3" x14ac:dyDescent="0.35">
      <c r="A2249" s="3">
        <f>SEARCH("/",Data!N2250)</f>
        <v>6</v>
      </c>
      <c r="B2249" s="3">
        <f>LEN(Data!N2250)</f>
        <v>20</v>
      </c>
      <c r="C2249" s="3">
        <f>LEN(Data!N2249)-SEARCH("/",Data!N2249)</f>
        <v>14</v>
      </c>
    </row>
    <row r="2250" spans="1:3" x14ac:dyDescent="0.35">
      <c r="A2250" s="3">
        <f>SEARCH("/",Data!N2251)</f>
        <v>6</v>
      </c>
      <c r="B2250" s="3">
        <f>LEN(Data!N2251)</f>
        <v>20</v>
      </c>
      <c r="C2250" s="3">
        <f>LEN(Data!N2250)-SEARCH("/",Data!N2250)</f>
        <v>14</v>
      </c>
    </row>
    <row r="2251" spans="1:3" x14ac:dyDescent="0.35">
      <c r="A2251" s="3">
        <f>SEARCH("/",Data!N2252)</f>
        <v>6</v>
      </c>
      <c r="B2251" s="3">
        <f>LEN(Data!N2252)</f>
        <v>20</v>
      </c>
      <c r="C2251" s="3">
        <f>LEN(Data!N2251)-SEARCH("/",Data!N2251)</f>
        <v>14</v>
      </c>
    </row>
    <row r="2252" spans="1:3" x14ac:dyDescent="0.35">
      <c r="A2252" s="3">
        <f>SEARCH("/",Data!N2253)</f>
        <v>6</v>
      </c>
      <c r="B2252" s="3">
        <f>LEN(Data!N2253)</f>
        <v>20</v>
      </c>
      <c r="C2252" s="3">
        <f>LEN(Data!N2252)-SEARCH("/",Data!N2252)</f>
        <v>14</v>
      </c>
    </row>
    <row r="2253" spans="1:3" x14ac:dyDescent="0.35">
      <c r="A2253" s="3">
        <f>SEARCH("/",Data!N2254)</f>
        <v>6</v>
      </c>
      <c r="B2253" s="3">
        <f>LEN(Data!N2254)</f>
        <v>20</v>
      </c>
      <c r="C2253" s="3">
        <f>LEN(Data!N2253)-SEARCH("/",Data!N2253)</f>
        <v>14</v>
      </c>
    </row>
    <row r="2254" spans="1:3" x14ac:dyDescent="0.35">
      <c r="A2254" s="3">
        <f>SEARCH("/",Data!N2255)</f>
        <v>6</v>
      </c>
      <c r="B2254" s="3">
        <f>LEN(Data!N2255)</f>
        <v>20</v>
      </c>
      <c r="C2254" s="3">
        <f>LEN(Data!N2254)-SEARCH("/",Data!N2254)</f>
        <v>14</v>
      </c>
    </row>
    <row r="2255" spans="1:3" x14ac:dyDescent="0.35">
      <c r="A2255" s="3">
        <f>SEARCH("/",Data!N2256)</f>
        <v>6</v>
      </c>
      <c r="B2255" s="3">
        <f>LEN(Data!N2256)</f>
        <v>20</v>
      </c>
      <c r="C2255" s="3">
        <f>LEN(Data!N2255)-SEARCH("/",Data!N2255)</f>
        <v>14</v>
      </c>
    </row>
    <row r="2256" spans="1:3" x14ac:dyDescent="0.35">
      <c r="A2256" s="3">
        <f>SEARCH("/",Data!N2257)</f>
        <v>6</v>
      </c>
      <c r="B2256" s="3">
        <f>LEN(Data!N2257)</f>
        <v>20</v>
      </c>
      <c r="C2256" s="3">
        <f>LEN(Data!N2256)-SEARCH("/",Data!N2256)</f>
        <v>14</v>
      </c>
    </row>
    <row r="2257" spans="1:3" x14ac:dyDescent="0.35">
      <c r="A2257" s="3">
        <f>SEARCH("/",Data!N2258)</f>
        <v>6</v>
      </c>
      <c r="B2257" s="3">
        <f>LEN(Data!N2258)</f>
        <v>20</v>
      </c>
      <c r="C2257" s="3">
        <f>LEN(Data!N2257)-SEARCH("/",Data!N2257)</f>
        <v>14</v>
      </c>
    </row>
    <row r="2258" spans="1:3" x14ac:dyDescent="0.35">
      <c r="A2258" s="3">
        <f>SEARCH("/",Data!N2259)</f>
        <v>6</v>
      </c>
      <c r="B2258" s="3">
        <f>LEN(Data!N2259)</f>
        <v>20</v>
      </c>
      <c r="C2258" s="3">
        <f>LEN(Data!N2258)-SEARCH("/",Data!N2258)</f>
        <v>14</v>
      </c>
    </row>
    <row r="2259" spans="1:3" x14ac:dyDescent="0.35">
      <c r="A2259" s="3">
        <f>SEARCH("/",Data!N2260)</f>
        <v>6</v>
      </c>
      <c r="B2259" s="3">
        <f>LEN(Data!N2260)</f>
        <v>20</v>
      </c>
      <c r="C2259" s="3">
        <f>LEN(Data!N2259)-SEARCH("/",Data!N2259)</f>
        <v>14</v>
      </c>
    </row>
    <row r="2260" spans="1:3" x14ac:dyDescent="0.35">
      <c r="A2260" s="3">
        <f>SEARCH("/",Data!N2261)</f>
        <v>6</v>
      </c>
      <c r="B2260" s="3">
        <f>LEN(Data!N2261)</f>
        <v>20</v>
      </c>
      <c r="C2260" s="3">
        <f>LEN(Data!N2260)-SEARCH("/",Data!N2260)</f>
        <v>14</v>
      </c>
    </row>
    <row r="2261" spans="1:3" x14ac:dyDescent="0.35">
      <c r="A2261" s="3">
        <f>SEARCH("/",Data!N2262)</f>
        <v>6</v>
      </c>
      <c r="B2261" s="3">
        <f>LEN(Data!N2262)</f>
        <v>20</v>
      </c>
      <c r="C2261" s="3">
        <f>LEN(Data!N2261)-SEARCH("/",Data!N2261)</f>
        <v>14</v>
      </c>
    </row>
    <row r="2262" spans="1:3" x14ac:dyDescent="0.35">
      <c r="A2262" s="3">
        <f>SEARCH("/",Data!N2263)</f>
        <v>6</v>
      </c>
      <c r="B2262" s="3">
        <f>LEN(Data!N2263)</f>
        <v>20</v>
      </c>
      <c r="C2262" s="3">
        <f>LEN(Data!N2262)-SEARCH("/",Data!N2262)</f>
        <v>14</v>
      </c>
    </row>
    <row r="2263" spans="1:3" x14ac:dyDescent="0.35">
      <c r="A2263" s="3">
        <f>SEARCH("/",Data!N2264)</f>
        <v>6</v>
      </c>
      <c r="B2263" s="3">
        <f>LEN(Data!N2264)</f>
        <v>20</v>
      </c>
      <c r="C2263" s="3">
        <f>LEN(Data!N2263)-SEARCH("/",Data!N2263)</f>
        <v>14</v>
      </c>
    </row>
    <row r="2264" spans="1:3" x14ac:dyDescent="0.35">
      <c r="A2264" s="3">
        <f>SEARCH("/",Data!N2265)</f>
        <v>6</v>
      </c>
      <c r="B2264" s="3">
        <f>LEN(Data!N2265)</f>
        <v>20</v>
      </c>
      <c r="C2264" s="3">
        <f>LEN(Data!N2264)-SEARCH("/",Data!N2264)</f>
        <v>14</v>
      </c>
    </row>
    <row r="2265" spans="1:3" x14ac:dyDescent="0.35">
      <c r="A2265" s="3">
        <f>SEARCH("/",Data!N2266)</f>
        <v>6</v>
      </c>
      <c r="B2265" s="3">
        <f>LEN(Data!N2266)</f>
        <v>20</v>
      </c>
      <c r="C2265" s="3">
        <f>LEN(Data!N2265)-SEARCH("/",Data!N2265)</f>
        <v>14</v>
      </c>
    </row>
    <row r="2266" spans="1:3" x14ac:dyDescent="0.35">
      <c r="A2266" s="3">
        <f>SEARCH("/",Data!N2267)</f>
        <v>6</v>
      </c>
      <c r="B2266" s="3">
        <f>LEN(Data!N2267)</f>
        <v>20</v>
      </c>
      <c r="C2266" s="3">
        <f>LEN(Data!N2266)-SEARCH("/",Data!N2266)</f>
        <v>14</v>
      </c>
    </row>
    <row r="2267" spans="1:3" x14ac:dyDescent="0.35">
      <c r="A2267" s="3">
        <f>SEARCH("/",Data!N2268)</f>
        <v>6</v>
      </c>
      <c r="B2267" s="3">
        <f>LEN(Data!N2268)</f>
        <v>20</v>
      </c>
      <c r="C2267" s="3">
        <f>LEN(Data!N2267)-SEARCH("/",Data!N2267)</f>
        <v>14</v>
      </c>
    </row>
    <row r="2268" spans="1:3" x14ac:dyDescent="0.35">
      <c r="A2268" s="3">
        <f>SEARCH("/",Data!N2269)</f>
        <v>6</v>
      </c>
      <c r="B2268" s="3">
        <f>LEN(Data!N2269)</f>
        <v>20</v>
      </c>
      <c r="C2268" s="3">
        <f>LEN(Data!N2268)-SEARCH("/",Data!N2268)</f>
        <v>14</v>
      </c>
    </row>
    <row r="2269" spans="1:3" x14ac:dyDescent="0.35">
      <c r="A2269" s="3">
        <f>SEARCH("/",Data!N2270)</f>
        <v>6</v>
      </c>
      <c r="B2269" s="3">
        <f>LEN(Data!N2270)</f>
        <v>20</v>
      </c>
      <c r="C2269" s="3">
        <f>LEN(Data!N2269)-SEARCH("/",Data!N2269)</f>
        <v>14</v>
      </c>
    </row>
    <row r="2270" spans="1:3" x14ac:dyDescent="0.35">
      <c r="A2270" s="3">
        <f>SEARCH("/",Data!N2271)</f>
        <v>6</v>
      </c>
      <c r="B2270" s="3">
        <f>LEN(Data!N2271)</f>
        <v>20</v>
      </c>
      <c r="C2270" s="3">
        <f>LEN(Data!N2270)-SEARCH("/",Data!N2270)</f>
        <v>14</v>
      </c>
    </row>
    <row r="2271" spans="1:3" x14ac:dyDescent="0.35">
      <c r="A2271" s="3">
        <f>SEARCH("/",Data!N2272)</f>
        <v>6</v>
      </c>
      <c r="B2271" s="3">
        <f>LEN(Data!N2272)</f>
        <v>20</v>
      </c>
      <c r="C2271" s="3">
        <f>LEN(Data!N2271)-SEARCH("/",Data!N2271)</f>
        <v>14</v>
      </c>
    </row>
    <row r="2272" spans="1:3" x14ac:dyDescent="0.35">
      <c r="A2272" s="3">
        <f>SEARCH("/",Data!N2273)</f>
        <v>6</v>
      </c>
      <c r="B2272" s="3">
        <f>LEN(Data!N2273)</f>
        <v>20</v>
      </c>
      <c r="C2272" s="3">
        <f>LEN(Data!N2272)-SEARCH("/",Data!N2272)</f>
        <v>14</v>
      </c>
    </row>
    <row r="2273" spans="1:3" x14ac:dyDescent="0.35">
      <c r="A2273" s="3">
        <f>SEARCH("/",Data!N2274)</f>
        <v>6</v>
      </c>
      <c r="B2273" s="3">
        <f>LEN(Data!N2274)</f>
        <v>20</v>
      </c>
      <c r="C2273" s="3">
        <f>LEN(Data!N2273)-SEARCH("/",Data!N2273)</f>
        <v>14</v>
      </c>
    </row>
    <row r="2274" spans="1:3" x14ac:dyDescent="0.35">
      <c r="A2274" s="3">
        <f>SEARCH("/",Data!N2275)</f>
        <v>6</v>
      </c>
      <c r="B2274" s="3">
        <f>LEN(Data!N2275)</f>
        <v>20</v>
      </c>
      <c r="C2274" s="3">
        <f>LEN(Data!N2274)-SEARCH("/",Data!N2274)</f>
        <v>14</v>
      </c>
    </row>
    <row r="2275" spans="1:3" x14ac:dyDescent="0.35">
      <c r="A2275" s="3">
        <f>SEARCH("/",Data!N2276)</f>
        <v>6</v>
      </c>
      <c r="B2275" s="3">
        <f>LEN(Data!N2276)</f>
        <v>20</v>
      </c>
      <c r="C2275" s="3">
        <f>LEN(Data!N2275)-SEARCH("/",Data!N2275)</f>
        <v>14</v>
      </c>
    </row>
    <row r="2276" spans="1:3" x14ac:dyDescent="0.35">
      <c r="A2276" s="3">
        <f>SEARCH("/",Data!N2277)</f>
        <v>6</v>
      </c>
      <c r="B2276" s="3">
        <f>LEN(Data!N2277)</f>
        <v>20</v>
      </c>
      <c r="C2276" s="3">
        <f>LEN(Data!N2276)-SEARCH("/",Data!N2276)</f>
        <v>14</v>
      </c>
    </row>
    <row r="2277" spans="1:3" x14ac:dyDescent="0.35">
      <c r="A2277" s="3">
        <f>SEARCH("/",Data!N2278)</f>
        <v>6</v>
      </c>
      <c r="B2277" s="3">
        <f>LEN(Data!N2278)</f>
        <v>20</v>
      </c>
      <c r="C2277" s="3">
        <f>LEN(Data!N2277)-SEARCH("/",Data!N2277)</f>
        <v>14</v>
      </c>
    </row>
    <row r="2278" spans="1:3" x14ac:dyDescent="0.35">
      <c r="A2278" s="3">
        <f>SEARCH("/",Data!N2279)</f>
        <v>6</v>
      </c>
      <c r="B2278" s="3">
        <f>LEN(Data!N2279)</f>
        <v>20</v>
      </c>
      <c r="C2278" s="3">
        <f>LEN(Data!N2278)-SEARCH("/",Data!N2278)</f>
        <v>14</v>
      </c>
    </row>
    <row r="2279" spans="1:3" x14ac:dyDescent="0.35">
      <c r="A2279" s="3">
        <f>SEARCH("/",Data!N2280)</f>
        <v>6</v>
      </c>
      <c r="B2279" s="3">
        <f>LEN(Data!N2280)</f>
        <v>20</v>
      </c>
      <c r="C2279" s="3">
        <f>LEN(Data!N2279)-SEARCH("/",Data!N2279)</f>
        <v>14</v>
      </c>
    </row>
    <row r="2280" spans="1:3" x14ac:dyDescent="0.35">
      <c r="A2280" s="3">
        <f>SEARCH("/",Data!N2281)</f>
        <v>6</v>
      </c>
      <c r="B2280" s="3">
        <f>LEN(Data!N2281)</f>
        <v>20</v>
      </c>
      <c r="C2280" s="3">
        <f>LEN(Data!N2280)-SEARCH("/",Data!N2280)</f>
        <v>14</v>
      </c>
    </row>
    <row r="2281" spans="1:3" x14ac:dyDescent="0.35">
      <c r="A2281" s="3">
        <f>SEARCH("/",Data!N2282)</f>
        <v>6</v>
      </c>
      <c r="B2281" s="3">
        <f>LEN(Data!N2282)</f>
        <v>20</v>
      </c>
      <c r="C2281" s="3">
        <f>LEN(Data!N2281)-SEARCH("/",Data!N2281)</f>
        <v>14</v>
      </c>
    </row>
    <row r="2282" spans="1:3" x14ac:dyDescent="0.35">
      <c r="A2282" s="3">
        <f>SEARCH("/",Data!N2283)</f>
        <v>6</v>
      </c>
      <c r="B2282" s="3">
        <f>LEN(Data!N2283)</f>
        <v>10</v>
      </c>
      <c r="C2282" s="3">
        <f>LEN(Data!N2282)-SEARCH("/",Data!N2282)</f>
        <v>14</v>
      </c>
    </row>
    <row r="2283" spans="1:3" x14ac:dyDescent="0.35">
      <c r="A2283" s="3">
        <f>SEARCH("/",Data!N2284)</f>
        <v>6</v>
      </c>
      <c r="B2283" s="3">
        <f>LEN(Data!N2284)</f>
        <v>10</v>
      </c>
      <c r="C2283" s="3">
        <f>LEN(Data!N2283)-SEARCH("/",Data!N2283)</f>
        <v>4</v>
      </c>
    </row>
    <row r="2284" spans="1:3" x14ac:dyDescent="0.35">
      <c r="A2284" s="3">
        <f>SEARCH("/",Data!N2285)</f>
        <v>6</v>
      </c>
      <c r="B2284" s="3">
        <f>LEN(Data!N2285)</f>
        <v>10</v>
      </c>
      <c r="C2284" s="3">
        <f>LEN(Data!N2284)-SEARCH("/",Data!N2284)</f>
        <v>4</v>
      </c>
    </row>
    <row r="2285" spans="1:3" x14ac:dyDescent="0.35">
      <c r="A2285" s="3">
        <f>SEARCH("/",Data!N2286)</f>
        <v>6</v>
      </c>
      <c r="B2285" s="3">
        <f>LEN(Data!N2286)</f>
        <v>10</v>
      </c>
      <c r="C2285" s="3">
        <f>LEN(Data!N2285)-SEARCH("/",Data!N2285)</f>
        <v>4</v>
      </c>
    </row>
    <row r="2286" spans="1:3" x14ac:dyDescent="0.35">
      <c r="A2286" s="3">
        <f>SEARCH("/",Data!N2287)</f>
        <v>6</v>
      </c>
      <c r="B2286" s="3">
        <f>LEN(Data!N2287)</f>
        <v>10</v>
      </c>
      <c r="C2286" s="3">
        <f>LEN(Data!N2286)-SEARCH("/",Data!N2286)</f>
        <v>4</v>
      </c>
    </row>
    <row r="2287" spans="1:3" x14ac:dyDescent="0.35">
      <c r="A2287" s="3">
        <f>SEARCH("/",Data!N2288)</f>
        <v>6</v>
      </c>
      <c r="B2287" s="3">
        <f>LEN(Data!N2288)</f>
        <v>10</v>
      </c>
      <c r="C2287" s="3">
        <f>LEN(Data!N2287)-SEARCH("/",Data!N2287)</f>
        <v>4</v>
      </c>
    </row>
    <row r="2288" spans="1:3" x14ac:dyDescent="0.35">
      <c r="A2288" s="3">
        <f>SEARCH("/",Data!N2289)</f>
        <v>6</v>
      </c>
      <c r="B2288" s="3">
        <f>LEN(Data!N2289)</f>
        <v>10</v>
      </c>
      <c r="C2288" s="3">
        <f>LEN(Data!N2288)-SEARCH("/",Data!N2288)</f>
        <v>4</v>
      </c>
    </row>
    <row r="2289" spans="1:3" x14ac:dyDescent="0.35">
      <c r="A2289" s="3">
        <f>SEARCH("/",Data!N2290)</f>
        <v>6</v>
      </c>
      <c r="B2289" s="3">
        <f>LEN(Data!N2290)</f>
        <v>10</v>
      </c>
      <c r="C2289" s="3">
        <f>LEN(Data!N2289)-SEARCH("/",Data!N2289)</f>
        <v>4</v>
      </c>
    </row>
    <row r="2290" spans="1:3" x14ac:dyDescent="0.35">
      <c r="A2290" s="3">
        <f>SEARCH("/",Data!N2291)</f>
        <v>6</v>
      </c>
      <c r="B2290" s="3">
        <f>LEN(Data!N2291)</f>
        <v>10</v>
      </c>
      <c r="C2290" s="3">
        <f>LEN(Data!N2290)-SEARCH("/",Data!N2290)</f>
        <v>4</v>
      </c>
    </row>
    <row r="2291" spans="1:3" x14ac:dyDescent="0.35">
      <c r="A2291" s="3">
        <f>SEARCH("/",Data!N2292)</f>
        <v>6</v>
      </c>
      <c r="B2291" s="3">
        <f>LEN(Data!N2292)</f>
        <v>10</v>
      </c>
      <c r="C2291" s="3">
        <f>LEN(Data!N2291)-SEARCH("/",Data!N2291)</f>
        <v>4</v>
      </c>
    </row>
    <row r="2292" spans="1:3" x14ac:dyDescent="0.35">
      <c r="A2292" s="3">
        <f>SEARCH("/",Data!N2293)</f>
        <v>6</v>
      </c>
      <c r="B2292" s="3">
        <f>LEN(Data!N2293)</f>
        <v>10</v>
      </c>
      <c r="C2292" s="3">
        <f>LEN(Data!N2292)-SEARCH("/",Data!N2292)</f>
        <v>4</v>
      </c>
    </row>
    <row r="2293" spans="1:3" x14ac:dyDescent="0.35">
      <c r="A2293" s="3">
        <f>SEARCH("/",Data!N2294)</f>
        <v>6</v>
      </c>
      <c r="B2293" s="3">
        <f>LEN(Data!N2294)</f>
        <v>10</v>
      </c>
      <c r="C2293" s="3">
        <f>LEN(Data!N2293)-SEARCH("/",Data!N2293)</f>
        <v>4</v>
      </c>
    </row>
    <row r="2294" spans="1:3" x14ac:dyDescent="0.35">
      <c r="A2294" s="3">
        <f>SEARCH("/",Data!N2295)</f>
        <v>6</v>
      </c>
      <c r="B2294" s="3">
        <f>LEN(Data!N2295)</f>
        <v>10</v>
      </c>
      <c r="C2294" s="3">
        <f>LEN(Data!N2294)-SEARCH("/",Data!N2294)</f>
        <v>4</v>
      </c>
    </row>
    <row r="2295" spans="1:3" x14ac:dyDescent="0.35">
      <c r="A2295" s="3">
        <f>SEARCH("/",Data!N2296)</f>
        <v>6</v>
      </c>
      <c r="B2295" s="3">
        <f>LEN(Data!N2296)</f>
        <v>10</v>
      </c>
      <c r="C2295" s="3">
        <f>LEN(Data!N2295)-SEARCH("/",Data!N2295)</f>
        <v>4</v>
      </c>
    </row>
    <row r="2296" spans="1:3" x14ac:dyDescent="0.35">
      <c r="A2296" s="3">
        <f>SEARCH("/",Data!N2297)</f>
        <v>6</v>
      </c>
      <c r="B2296" s="3">
        <f>LEN(Data!N2297)</f>
        <v>10</v>
      </c>
      <c r="C2296" s="3">
        <f>LEN(Data!N2296)-SEARCH("/",Data!N2296)</f>
        <v>4</v>
      </c>
    </row>
    <row r="2297" spans="1:3" x14ac:dyDescent="0.35">
      <c r="A2297" s="3">
        <f>SEARCH("/",Data!N2298)</f>
        <v>6</v>
      </c>
      <c r="B2297" s="3">
        <f>LEN(Data!N2298)</f>
        <v>10</v>
      </c>
      <c r="C2297" s="3">
        <f>LEN(Data!N2297)-SEARCH("/",Data!N2297)</f>
        <v>4</v>
      </c>
    </row>
    <row r="2298" spans="1:3" x14ac:dyDescent="0.35">
      <c r="A2298" s="3">
        <f>SEARCH("/",Data!N2299)</f>
        <v>6</v>
      </c>
      <c r="B2298" s="3">
        <f>LEN(Data!N2299)</f>
        <v>10</v>
      </c>
      <c r="C2298" s="3">
        <f>LEN(Data!N2298)-SEARCH("/",Data!N2298)</f>
        <v>4</v>
      </c>
    </row>
    <row r="2299" spans="1:3" x14ac:dyDescent="0.35">
      <c r="A2299" s="3">
        <f>SEARCH("/",Data!N2300)</f>
        <v>6</v>
      </c>
      <c r="B2299" s="3">
        <f>LEN(Data!N2300)</f>
        <v>10</v>
      </c>
      <c r="C2299" s="3">
        <f>LEN(Data!N2299)-SEARCH("/",Data!N2299)</f>
        <v>4</v>
      </c>
    </row>
    <row r="2300" spans="1:3" x14ac:dyDescent="0.35">
      <c r="A2300" s="3">
        <f>SEARCH("/",Data!N2301)</f>
        <v>6</v>
      </c>
      <c r="B2300" s="3">
        <f>LEN(Data!N2301)</f>
        <v>10</v>
      </c>
      <c r="C2300" s="3">
        <f>LEN(Data!N2300)-SEARCH("/",Data!N2300)</f>
        <v>4</v>
      </c>
    </row>
    <row r="2301" spans="1:3" x14ac:dyDescent="0.35">
      <c r="A2301" s="3">
        <f>SEARCH("/",Data!N2302)</f>
        <v>6</v>
      </c>
      <c r="B2301" s="3">
        <f>LEN(Data!N2302)</f>
        <v>10</v>
      </c>
      <c r="C2301" s="3">
        <f>LEN(Data!N2301)-SEARCH("/",Data!N2301)</f>
        <v>4</v>
      </c>
    </row>
    <row r="2302" spans="1:3" x14ac:dyDescent="0.35">
      <c r="A2302" s="3">
        <f>SEARCH("/",Data!N2303)</f>
        <v>6</v>
      </c>
      <c r="B2302" s="3">
        <f>LEN(Data!N2303)</f>
        <v>16</v>
      </c>
      <c r="C2302" s="3">
        <f>LEN(Data!N2302)-SEARCH("/",Data!N2302)</f>
        <v>4</v>
      </c>
    </row>
    <row r="2303" spans="1:3" x14ac:dyDescent="0.35">
      <c r="A2303" s="3">
        <f>SEARCH("/",Data!N2304)</f>
        <v>6</v>
      </c>
      <c r="B2303" s="3">
        <f>LEN(Data!N2304)</f>
        <v>16</v>
      </c>
      <c r="C2303" s="3">
        <f>LEN(Data!N2303)-SEARCH("/",Data!N2303)</f>
        <v>10</v>
      </c>
    </row>
    <row r="2304" spans="1:3" x14ac:dyDescent="0.35">
      <c r="A2304" s="3">
        <f>SEARCH("/",Data!N2305)</f>
        <v>6</v>
      </c>
      <c r="B2304" s="3">
        <f>LEN(Data!N2305)</f>
        <v>16</v>
      </c>
      <c r="C2304" s="3">
        <f>LEN(Data!N2304)-SEARCH("/",Data!N2304)</f>
        <v>10</v>
      </c>
    </row>
    <row r="2305" spans="1:3" x14ac:dyDescent="0.35">
      <c r="A2305" s="3">
        <f>SEARCH("/",Data!N2306)</f>
        <v>6</v>
      </c>
      <c r="B2305" s="3">
        <f>LEN(Data!N2306)</f>
        <v>16</v>
      </c>
      <c r="C2305" s="3">
        <f>LEN(Data!N2305)-SEARCH("/",Data!N2305)</f>
        <v>10</v>
      </c>
    </row>
    <row r="2306" spans="1:3" x14ac:dyDescent="0.35">
      <c r="A2306" s="3">
        <f>SEARCH("/",Data!N2307)</f>
        <v>6</v>
      </c>
      <c r="B2306" s="3">
        <f>LEN(Data!N2307)</f>
        <v>16</v>
      </c>
      <c r="C2306" s="3">
        <f>LEN(Data!N2306)-SEARCH("/",Data!N2306)</f>
        <v>10</v>
      </c>
    </row>
    <row r="2307" spans="1:3" x14ac:dyDescent="0.35">
      <c r="A2307" s="3">
        <f>SEARCH("/",Data!N2308)</f>
        <v>6</v>
      </c>
      <c r="B2307" s="3">
        <f>LEN(Data!N2308)</f>
        <v>16</v>
      </c>
      <c r="C2307" s="3">
        <f>LEN(Data!N2307)-SEARCH("/",Data!N2307)</f>
        <v>10</v>
      </c>
    </row>
    <row r="2308" spans="1:3" x14ac:dyDescent="0.35">
      <c r="A2308" s="3">
        <f>SEARCH("/",Data!N2309)</f>
        <v>6</v>
      </c>
      <c r="B2308" s="3">
        <f>LEN(Data!N2309)</f>
        <v>16</v>
      </c>
      <c r="C2308" s="3">
        <f>LEN(Data!N2308)-SEARCH("/",Data!N2308)</f>
        <v>10</v>
      </c>
    </row>
    <row r="2309" spans="1:3" x14ac:dyDescent="0.35">
      <c r="A2309" s="3">
        <f>SEARCH("/",Data!N2310)</f>
        <v>6</v>
      </c>
      <c r="B2309" s="3">
        <f>LEN(Data!N2310)</f>
        <v>16</v>
      </c>
      <c r="C2309" s="3">
        <f>LEN(Data!N2309)-SEARCH("/",Data!N2309)</f>
        <v>10</v>
      </c>
    </row>
    <row r="2310" spans="1:3" x14ac:dyDescent="0.35">
      <c r="A2310" s="3">
        <f>SEARCH("/",Data!N2311)</f>
        <v>6</v>
      </c>
      <c r="B2310" s="3">
        <f>LEN(Data!N2311)</f>
        <v>16</v>
      </c>
      <c r="C2310" s="3">
        <f>LEN(Data!N2310)-SEARCH("/",Data!N2310)</f>
        <v>10</v>
      </c>
    </row>
    <row r="2311" spans="1:3" x14ac:dyDescent="0.35">
      <c r="A2311" s="3">
        <f>SEARCH("/",Data!N2312)</f>
        <v>6</v>
      </c>
      <c r="B2311" s="3">
        <f>LEN(Data!N2312)</f>
        <v>16</v>
      </c>
      <c r="C2311" s="3">
        <f>LEN(Data!N2311)-SEARCH("/",Data!N2311)</f>
        <v>10</v>
      </c>
    </row>
    <row r="2312" spans="1:3" x14ac:dyDescent="0.35">
      <c r="A2312" s="3">
        <f>SEARCH("/",Data!N2313)</f>
        <v>6</v>
      </c>
      <c r="B2312" s="3">
        <f>LEN(Data!N2313)</f>
        <v>16</v>
      </c>
      <c r="C2312" s="3">
        <f>LEN(Data!N2312)-SEARCH("/",Data!N2312)</f>
        <v>10</v>
      </c>
    </row>
    <row r="2313" spans="1:3" x14ac:dyDescent="0.35">
      <c r="A2313" s="3">
        <f>SEARCH("/",Data!N2314)</f>
        <v>6</v>
      </c>
      <c r="B2313" s="3">
        <f>LEN(Data!N2314)</f>
        <v>16</v>
      </c>
      <c r="C2313" s="3">
        <f>LEN(Data!N2313)-SEARCH("/",Data!N2313)</f>
        <v>10</v>
      </c>
    </row>
    <row r="2314" spans="1:3" x14ac:dyDescent="0.35">
      <c r="A2314" s="3">
        <f>SEARCH("/",Data!N2315)</f>
        <v>6</v>
      </c>
      <c r="B2314" s="3">
        <f>LEN(Data!N2315)</f>
        <v>16</v>
      </c>
      <c r="C2314" s="3">
        <f>LEN(Data!N2314)-SEARCH("/",Data!N2314)</f>
        <v>10</v>
      </c>
    </row>
    <row r="2315" spans="1:3" x14ac:dyDescent="0.35">
      <c r="A2315" s="3">
        <f>SEARCH("/",Data!N2316)</f>
        <v>6</v>
      </c>
      <c r="B2315" s="3">
        <f>LEN(Data!N2316)</f>
        <v>16</v>
      </c>
      <c r="C2315" s="3">
        <f>LEN(Data!N2315)-SEARCH("/",Data!N2315)</f>
        <v>10</v>
      </c>
    </row>
    <row r="2316" spans="1:3" x14ac:dyDescent="0.35">
      <c r="A2316" s="3">
        <f>SEARCH("/",Data!N2317)</f>
        <v>6</v>
      </c>
      <c r="B2316" s="3">
        <f>LEN(Data!N2317)</f>
        <v>16</v>
      </c>
      <c r="C2316" s="3">
        <f>LEN(Data!N2316)-SEARCH("/",Data!N2316)</f>
        <v>10</v>
      </c>
    </row>
    <row r="2317" spans="1:3" x14ac:dyDescent="0.35">
      <c r="A2317" s="3">
        <f>SEARCH("/",Data!N2318)</f>
        <v>6</v>
      </c>
      <c r="B2317" s="3">
        <f>LEN(Data!N2318)</f>
        <v>16</v>
      </c>
      <c r="C2317" s="3">
        <f>LEN(Data!N2317)-SEARCH("/",Data!N2317)</f>
        <v>10</v>
      </c>
    </row>
    <row r="2318" spans="1:3" x14ac:dyDescent="0.35">
      <c r="A2318" s="3">
        <f>SEARCH("/",Data!N2319)</f>
        <v>6</v>
      </c>
      <c r="B2318" s="3">
        <f>LEN(Data!N2319)</f>
        <v>16</v>
      </c>
      <c r="C2318" s="3">
        <f>LEN(Data!N2318)-SEARCH("/",Data!N2318)</f>
        <v>10</v>
      </c>
    </row>
    <row r="2319" spans="1:3" x14ac:dyDescent="0.35">
      <c r="A2319" s="3">
        <f>SEARCH("/",Data!N2320)</f>
        <v>6</v>
      </c>
      <c r="B2319" s="3">
        <f>LEN(Data!N2320)</f>
        <v>16</v>
      </c>
      <c r="C2319" s="3">
        <f>LEN(Data!N2319)-SEARCH("/",Data!N2319)</f>
        <v>10</v>
      </c>
    </row>
    <row r="2320" spans="1:3" x14ac:dyDescent="0.35">
      <c r="A2320" s="3">
        <f>SEARCH("/",Data!N2321)</f>
        <v>6</v>
      </c>
      <c r="B2320" s="3">
        <f>LEN(Data!N2321)</f>
        <v>16</v>
      </c>
      <c r="C2320" s="3">
        <f>LEN(Data!N2320)-SEARCH("/",Data!N2320)</f>
        <v>10</v>
      </c>
    </row>
    <row r="2321" spans="1:3" x14ac:dyDescent="0.35">
      <c r="A2321" s="3">
        <f>SEARCH("/",Data!N2322)</f>
        <v>6</v>
      </c>
      <c r="B2321" s="3">
        <f>LEN(Data!N2322)</f>
        <v>16</v>
      </c>
      <c r="C2321" s="3">
        <f>LEN(Data!N2321)-SEARCH("/",Data!N2321)</f>
        <v>10</v>
      </c>
    </row>
    <row r="2322" spans="1:3" x14ac:dyDescent="0.35">
      <c r="A2322" s="3">
        <f>SEARCH("/",Data!N2323)</f>
        <v>5</v>
      </c>
      <c r="B2322" s="3">
        <f>LEN(Data!N2323)</f>
        <v>16</v>
      </c>
      <c r="C2322" s="3">
        <f>LEN(Data!N2322)-SEARCH("/",Data!N2322)</f>
        <v>10</v>
      </c>
    </row>
    <row r="2323" spans="1:3" x14ac:dyDescent="0.35">
      <c r="A2323" s="3">
        <f>SEARCH("/",Data!N2324)</f>
        <v>5</v>
      </c>
      <c r="B2323" s="3">
        <f>LEN(Data!N2324)</f>
        <v>16</v>
      </c>
      <c r="C2323" s="3">
        <f>LEN(Data!N2323)-SEARCH("/",Data!N2323)</f>
        <v>11</v>
      </c>
    </row>
    <row r="2324" spans="1:3" x14ac:dyDescent="0.35">
      <c r="A2324" s="3">
        <f>SEARCH("/",Data!N2325)</f>
        <v>5</v>
      </c>
      <c r="B2324" s="3">
        <f>LEN(Data!N2325)</f>
        <v>16</v>
      </c>
      <c r="C2324" s="3">
        <f>LEN(Data!N2324)-SEARCH("/",Data!N2324)</f>
        <v>11</v>
      </c>
    </row>
    <row r="2325" spans="1:3" x14ac:dyDescent="0.35">
      <c r="A2325" s="3">
        <f>SEARCH("/",Data!N2326)</f>
        <v>5</v>
      </c>
      <c r="B2325" s="3">
        <f>LEN(Data!N2326)</f>
        <v>16</v>
      </c>
      <c r="C2325" s="3">
        <f>LEN(Data!N2325)-SEARCH("/",Data!N2325)</f>
        <v>11</v>
      </c>
    </row>
    <row r="2326" spans="1:3" x14ac:dyDescent="0.35">
      <c r="A2326" s="3">
        <f>SEARCH("/",Data!N2327)</f>
        <v>5</v>
      </c>
      <c r="B2326" s="3">
        <f>LEN(Data!N2327)</f>
        <v>16</v>
      </c>
      <c r="C2326" s="3">
        <f>LEN(Data!N2326)-SEARCH("/",Data!N2326)</f>
        <v>11</v>
      </c>
    </row>
    <row r="2327" spans="1:3" x14ac:dyDescent="0.35">
      <c r="A2327" s="3">
        <f>SEARCH("/",Data!N2328)</f>
        <v>5</v>
      </c>
      <c r="B2327" s="3">
        <f>LEN(Data!N2328)</f>
        <v>16</v>
      </c>
      <c r="C2327" s="3">
        <f>LEN(Data!N2327)-SEARCH("/",Data!N2327)</f>
        <v>11</v>
      </c>
    </row>
    <row r="2328" spans="1:3" x14ac:dyDescent="0.35">
      <c r="A2328" s="3">
        <f>SEARCH("/",Data!N2329)</f>
        <v>5</v>
      </c>
      <c r="B2328" s="3">
        <f>LEN(Data!N2329)</f>
        <v>16</v>
      </c>
      <c r="C2328" s="3">
        <f>LEN(Data!N2328)-SEARCH("/",Data!N2328)</f>
        <v>11</v>
      </c>
    </row>
    <row r="2329" spans="1:3" x14ac:dyDescent="0.35">
      <c r="A2329" s="3">
        <f>SEARCH("/",Data!N2330)</f>
        <v>5</v>
      </c>
      <c r="B2329" s="3">
        <f>LEN(Data!N2330)</f>
        <v>16</v>
      </c>
      <c r="C2329" s="3">
        <f>LEN(Data!N2329)-SEARCH("/",Data!N2329)</f>
        <v>11</v>
      </c>
    </row>
    <row r="2330" spans="1:3" x14ac:dyDescent="0.35">
      <c r="A2330" s="3">
        <f>SEARCH("/",Data!N2331)</f>
        <v>5</v>
      </c>
      <c r="B2330" s="3">
        <f>LEN(Data!N2331)</f>
        <v>16</v>
      </c>
      <c r="C2330" s="3">
        <f>LEN(Data!N2330)-SEARCH("/",Data!N2330)</f>
        <v>11</v>
      </c>
    </row>
    <row r="2331" spans="1:3" x14ac:dyDescent="0.35">
      <c r="A2331" s="3">
        <f>SEARCH("/",Data!N2332)</f>
        <v>5</v>
      </c>
      <c r="B2331" s="3">
        <f>LEN(Data!N2332)</f>
        <v>16</v>
      </c>
      <c r="C2331" s="3">
        <f>LEN(Data!N2331)-SEARCH("/",Data!N2331)</f>
        <v>11</v>
      </c>
    </row>
    <row r="2332" spans="1:3" x14ac:dyDescent="0.35">
      <c r="A2332" s="3">
        <f>SEARCH("/",Data!N2333)</f>
        <v>5</v>
      </c>
      <c r="B2332" s="3">
        <f>LEN(Data!N2333)</f>
        <v>16</v>
      </c>
      <c r="C2332" s="3">
        <f>LEN(Data!N2332)-SEARCH("/",Data!N2332)</f>
        <v>11</v>
      </c>
    </row>
    <row r="2333" spans="1:3" x14ac:dyDescent="0.35">
      <c r="A2333" s="3">
        <f>SEARCH("/",Data!N2334)</f>
        <v>5</v>
      </c>
      <c r="B2333" s="3">
        <f>LEN(Data!N2334)</f>
        <v>16</v>
      </c>
      <c r="C2333" s="3">
        <f>LEN(Data!N2333)-SEARCH("/",Data!N2333)</f>
        <v>11</v>
      </c>
    </row>
    <row r="2334" spans="1:3" x14ac:dyDescent="0.35">
      <c r="A2334" s="3">
        <f>SEARCH("/",Data!N2335)</f>
        <v>5</v>
      </c>
      <c r="B2334" s="3">
        <f>LEN(Data!N2335)</f>
        <v>16</v>
      </c>
      <c r="C2334" s="3">
        <f>LEN(Data!N2334)-SEARCH("/",Data!N2334)</f>
        <v>11</v>
      </c>
    </row>
    <row r="2335" spans="1:3" x14ac:dyDescent="0.35">
      <c r="A2335" s="3">
        <f>SEARCH("/",Data!N2336)</f>
        <v>5</v>
      </c>
      <c r="B2335" s="3">
        <f>LEN(Data!N2336)</f>
        <v>16</v>
      </c>
      <c r="C2335" s="3">
        <f>LEN(Data!N2335)-SEARCH("/",Data!N2335)</f>
        <v>11</v>
      </c>
    </row>
    <row r="2336" spans="1:3" x14ac:dyDescent="0.35">
      <c r="A2336" s="3">
        <f>SEARCH("/",Data!N2337)</f>
        <v>5</v>
      </c>
      <c r="B2336" s="3">
        <f>LEN(Data!N2337)</f>
        <v>16</v>
      </c>
      <c r="C2336" s="3">
        <f>LEN(Data!N2336)-SEARCH("/",Data!N2336)</f>
        <v>11</v>
      </c>
    </row>
    <row r="2337" spans="1:3" x14ac:dyDescent="0.35">
      <c r="A2337" s="3">
        <f>SEARCH("/",Data!N2338)</f>
        <v>5</v>
      </c>
      <c r="B2337" s="3">
        <f>LEN(Data!N2338)</f>
        <v>16</v>
      </c>
      <c r="C2337" s="3">
        <f>LEN(Data!N2337)-SEARCH("/",Data!N2337)</f>
        <v>11</v>
      </c>
    </row>
    <row r="2338" spans="1:3" x14ac:dyDescent="0.35">
      <c r="A2338" s="3">
        <f>SEARCH("/",Data!N2339)</f>
        <v>5</v>
      </c>
      <c r="B2338" s="3">
        <f>LEN(Data!N2339)</f>
        <v>16</v>
      </c>
      <c r="C2338" s="3">
        <f>LEN(Data!N2338)-SEARCH("/",Data!N2338)</f>
        <v>11</v>
      </c>
    </row>
    <row r="2339" spans="1:3" x14ac:dyDescent="0.35">
      <c r="A2339" s="3">
        <f>SEARCH("/",Data!N2340)</f>
        <v>5</v>
      </c>
      <c r="B2339" s="3">
        <f>LEN(Data!N2340)</f>
        <v>16</v>
      </c>
      <c r="C2339" s="3">
        <f>LEN(Data!N2339)-SEARCH("/",Data!N2339)</f>
        <v>11</v>
      </c>
    </row>
    <row r="2340" spans="1:3" x14ac:dyDescent="0.35">
      <c r="A2340" s="3">
        <f>SEARCH("/",Data!N2341)</f>
        <v>5</v>
      </c>
      <c r="B2340" s="3">
        <f>LEN(Data!N2341)</f>
        <v>16</v>
      </c>
      <c r="C2340" s="3">
        <f>LEN(Data!N2340)-SEARCH("/",Data!N2340)</f>
        <v>11</v>
      </c>
    </row>
    <row r="2341" spans="1:3" x14ac:dyDescent="0.35">
      <c r="A2341" s="3">
        <f>SEARCH("/",Data!N2342)</f>
        <v>5</v>
      </c>
      <c r="B2341" s="3">
        <f>LEN(Data!N2342)</f>
        <v>16</v>
      </c>
      <c r="C2341" s="3">
        <f>LEN(Data!N2341)-SEARCH("/",Data!N2341)</f>
        <v>11</v>
      </c>
    </row>
    <row r="2342" spans="1:3" x14ac:dyDescent="0.35">
      <c r="A2342" s="3">
        <f>SEARCH("/",Data!N2343)</f>
        <v>11</v>
      </c>
      <c r="B2342" s="3">
        <f>LEN(Data!N2343)</f>
        <v>14</v>
      </c>
      <c r="C2342" s="3">
        <f>LEN(Data!N2342)-SEARCH("/",Data!N2342)</f>
        <v>11</v>
      </c>
    </row>
    <row r="2343" spans="1:3" x14ac:dyDescent="0.35">
      <c r="A2343" s="3">
        <f>SEARCH("/",Data!N2344)</f>
        <v>11</v>
      </c>
      <c r="B2343" s="3">
        <f>LEN(Data!N2344)</f>
        <v>14</v>
      </c>
      <c r="C2343" s="3">
        <f>LEN(Data!N2343)-SEARCH("/",Data!N2343)</f>
        <v>3</v>
      </c>
    </row>
    <row r="2344" spans="1:3" x14ac:dyDescent="0.35">
      <c r="A2344" s="3">
        <f>SEARCH("/",Data!N2345)</f>
        <v>11</v>
      </c>
      <c r="B2344" s="3">
        <f>LEN(Data!N2345)</f>
        <v>14</v>
      </c>
      <c r="C2344" s="3">
        <f>LEN(Data!N2344)-SEARCH("/",Data!N2344)</f>
        <v>3</v>
      </c>
    </row>
    <row r="2345" spans="1:3" x14ac:dyDescent="0.35">
      <c r="A2345" s="3">
        <f>SEARCH("/",Data!N2346)</f>
        <v>11</v>
      </c>
      <c r="B2345" s="3">
        <f>LEN(Data!N2346)</f>
        <v>14</v>
      </c>
      <c r="C2345" s="3">
        <f>LEN(Data!N2345)-SEARCH("/",Data!N2345)</f>
        <v>3</v>
      </c>
    </row>
    <row r="2346" spans="1:3" x14ac:dyDescent="0.35">
      <c r="A2346" s="3">
        <f>SEARCH("/",Data!N2347)</f>
        <v>11</v>
      </c>
      <c r="B2346" s="3">
        <f>LEN(Data!N2347)</f>
        <v>14</v>
      </c>
      <c r="C2346" s="3">
        <f>LEN(Data!N2346)-SEARCH("/",Data!N2346)</f>
        <v>3</v>
      </c>
    </row>
    <row r="2347" spans="1:3" x14ac:dyDescent="0.35">
      <c r="A2347" s="3">
        <f>SEARCH("/",Data!N2348)</f>
        <v>11</v>
      </c>
      <c r="B2347" s="3">
        <f>LEN(Data!N2348)</f>
        <v>14</v>
      </c>
      <c r="C2347" s="3">
        <f>LEN(Data!N2347)-SEARCH("/",Data!N2347)</f>
        <v>3</v>
      </c>
    </row>
    <row r="2348" spans="1:3" x14ac:dyDescent="0.35">
      <c r="A2348" s="3">
        <f>SEARCH("/",Data!N2349)</f>
        <v>11</v>
      </c>
      <c r="B2348" s="3">
        <f>LEN(Data!N2349)</f>
        <v>14</v>
      </c>
      <c r="C2348" s="3">
        <f>LEN(Data!N2348)-SEARCH("/",Data!N2348)</f>
        <v>3</v>
      </c>
    </row>
    <row r="2349" spans="1:3" x14ac:dyDescent="0.35">
      <c r="A2349" s="3">
        <f>SEARCH("/",Data!N2350)</f>
        <v>11</v>
      </c>
      <c r="B2349" s="3">
        <f>LEN(Data!N2350)</f>
        <v>14</v>
      </c>
      <c r="C2349" s="3">
        <f>LEN(Data!N2349)-SEARCH("/",Data!N2349)</f>
        <v>3</v>
      </c>
    </row>
    <row r="2350" spans="1:3" x14ac:dyDescent="0.35">
      <c r="A2350" s="3">
        <f>SEARCH("/",Data!N2351)</f>
        <v>11</v>
      </c>
      <c r="B2350" s="3">
        <f>LEN(Data!N2351)</f>
        <v>14</v>
      </c>
      <c r="C2350" s="3">
        <f>LEN(Data!N2350)-SEARCH("/",Data!N2350)</f>
        <v>3</v>
      </c>
    </row>
    <row r="2351" spans="1:3" x14ac:dyDescent="0.35">
      <c r="A2351" s="3">
        <f>SEARCH("/",Data!N2352)</f>
        <v>11</v>
      </c>
      <c r="B2351" s="3">
        <f>LEN(Data!N2352)</f>
        <v>14</v>
      </c>
      <c r="C2351" s="3">
        <f>LEN(Data!N2351)-SEARCH("/",Data!N2351)</f>
        <v>3</v>
      </c>
    </row>
    <row r="2352" spans="1:3" x14ac:dyDescent="0.35">
      <c r="A2352" s="3">
        <f>SEARCH("/",Data!N2353)</f>
        <v>11</v>
      </c>
      <c r="B2352" s="3">
        <f>LEN(Data!N2353)</f>
        <v>14</v>
      </c>
      <c r="C2352" s="3">
        <f>LEN(Data!N2352)-SEARCH("/",Data!N2352)</f>
        <v>3</v>
      </c>
    </row>
    <row r="2353" spans="1:3" x14ac:dyDescent="0.35">
      <c r="A2353" s="3">
        <f>SEARCH("/",Data!N2354)</f>
        <v>11</v>
      </c>
      <c r="B2353" s="3">
        <f>LEN(Data!N2354)</f>
        <v>14</v>
      </c>
      <c r="C2353" s="3">
        <f>LEN(Data!N2353)-SEARCH("/",Data!N2353)</f>
        <v>3</v>
      </c>
    </row>
    <row r="2354" spans="1:3" x14ac:dyDescent="0.35">
      <c r="A2354" s="3">
        <f>SEARCH("/",Data!N2355)</f>
        <v>11</v>
      </c>
      <c r="B2354" s="3">
        <f>LEN(Data!N2355)</f>
        <v>14</v>
      </c>
      <c r="C2354" s="3">
        <f>LEN(Data!N2354)-SEARCH("/",Data!N2354)</f>
        <v>3</v>
      </c>
    </row>
    <row r="2355" spans="1:3" x14ac:dyDescent="0.35">
      <c r="A2355" s="3">
        <f>SEARCH("/",Data!N2356)</f>
        <v>11</v>
      </c>
      <c r="B2355" s="3">
        <f>LEN(Data!N2356)</f>
        <v>14</v>
      </c>
      <c r="C2355" s="3">
        <f>LEN(Data!N2355)-SEARCH("/",Data!N2355)</f>
        <v>3</v>
      </c>
    </row>
    <row r="2356" spans="1:3" x14ac:dyDescent="0.35">
      <c r="A2356" s="3">
        <f>SEARCH("/",Data!N2357)</f>
        <v>11</v>
      </c>
      <c r="B2356" s="3">
        <f>LEN(Data!N2357)</f>
        <v>14</v>
      </c>
      <c r="C2356" s="3">
        <f>LEN(Data!N2356)-SEARCH("/",Data!N2356)</f>
        <v>3</v>
      </c>
    </row>
    <row r="2357" spans="1:3" x14ac:dyDescent="0.35">
      <c r="A2357" s="3">
        <f>SEARCH("/",Data!N2358)</f>
        <v>11</v>
      </c>
      <c r="B2357" s="3">
        <f>LEN(Data!N2358)</f>
        <v>14</v>
      </c>
      <c r="C2357" s="3">
        <f>LEN(Data!N2357)-SEARCH("/",Data!N2357)</f>
        <v>3</v>
      </c>
    </row>
    <row r="2358" spans="1:3" x14ac:dyDescent="0.35">
      <c r="A2358" s="3">
        <f>SEARCH("/",Data!N2359)</f>
        <v>11</v>
      </c>
      <c r="B2358" s="3">
        <f>LEN(Data!N2359)</f>
        <v>14</v>
      </c>
      <c r="C2358" s="3">
        <f>LEN(Data!N2358)-SEARCH("/",Data!N2358)</f>
        <v>3</v>
      </c>
    </row>
    <row r="2359" spans="1:3" x14ac:dyDescent="0.35">
      <c r="A2359" s="3">
        <f>SEARCH("/",Data!N2360)</f>
        <v>11</v>
      </c>
      <c r="B2359" s="3">
        <f>LEN(Data!N2360)</f>
        <v>14</v>
      </c>
      <c r="C2359" s="3">
        <f>LEN(Data!N2359)-SEARCH("/",Data!N2359)</f>
        <v>3</v>
      </c>
    </row>
    <row r="2360" spans="1:3" x14ac:dyDescent="0.35">
      <c r="A2360" s="3">
        <f>SEARCH("/",Data!N2361)</f>
        <v>11</v>
      </c>
      <c r="B2360" s="3">
        <f>LEN(Data!N2361)</f>
        <v>14</v>
      </c>
      <c r="C2360" s="3">
        <f>LEN(Data!N2360)-SEARCH("/",Data!N2360)</f>
        <v>3</v>
      </c>
    </row>
    <row r="2361" spans="1:3" x14ac:dyDescent="0.35">
      <c r="A2361" s="3">
        <f>SEARCH("/",Data!N2362)</f>
        <v>11</v>
      </c>
      <c r="B2361" s="3">
        <f>LEN(Data!N2362)</f>
        <v>14</v>
      </c>
      <c r="C2361" s="3">
        <f>LEN(Data!N2361)-SEARCH("/",Data!N2361)</f>
        <v>3</v>
      </c>
    </row>
    <row r="2362" spans="1:3" x14ac:dyDescent="0.35">
      <c r="A2362" s="3">
        <f>SEARCH("/",Data!N2363)</f>
        <v>11</v>
      </c>
      <c r="B2362" s="3">
        <f>LEN(Data!N2363)</f>
        <v>14</v>
      </c>
      <c r="C2362" s="3">
        <f>LEN(Data!N2362)-SEARCH("/",Data!N2362)</f>
        <v>3</v>
      </c>
    </row>
    <row r="2363" spans="1:3" x14ac:dyDescent="0.35">
      <c r="A2363" s="3">
        <f>SEARCH("/",Data!N2364)</f>
        <v>11</v>
      </c>
      <c r="B2363" s="3">
        <f>LEN(Data!N2364)</f>
        <v>14</v>
      </c>
      <c r="C2363" s="3">
        <f>LEN(Data!N2363)-SEARCH("/",Data!N2363)</f>
        <v>3</v>
      </c>
    </row>
    <row r="2364" spans="1:3" x14ac:dyDescent="0.35">
      <c r="A2364" s="3">
        <f>SEARCH("/",Data!N2365)</f>
        <v>11</v>
      </c>
      <c r="B2364" s="3">
        <f>LEN(Data!N2365)</f>
        <v>14</v>
      </c>
      <c r="C2364" s="3">
        <f>LEN(Data!N2364)-SEARCH("/",Data!N2364)</f>
        <v>3</v>
      </c>
    </row>
    <row r="2365" spans="1:3" x14ac:dyDescent="0.35">
      <c r="A2365" s="3">
        <f>SEARCH("/",Data!N2366)</f>
        <v>11</v>
      </c>
      <c r="B2365" s="3">
        <f>LEN(Data!N2366)</f>
        <v>14</v>
      </c>
      <c r="C2365" s="3">
        <f>LEN(Data!N2365)-SEARCH("/",Data!N2365)</f>
        <v>3</v>
      </c>
    </row>
    <row r="2366" spans="1:3" x14ac:dyDescent="0.35">
      <c r="A2366" s="3">
        <f>SEARCH("/",Data!N2367)</f>
        <v>11</v>
      </c>
      <c r="B2366" s="3">
        <f>LEN(Data!N2367)</f>
        <v>14</v>
      </c>
      <c r="C2366" s="3">
        <f>LEN(Data!N2366)-SEARCH("/",Data!N2366)</f>
        <v>3</v>
      </c>
    </row>
    <row r="2367" spans="1:3" x14ac:dyDescent="0.35">
      <c r="A2367" s="3">
        <f>SEARCH("/",Data!N2368)</f>
        <v>11</v>
      </c>
      <c r="B2367" s="3">
        <f>LEN(Data!N2368)</f>
        <v>14</v>
      </c>
      <c r="C2367" s="3">
        <f>LEN(Data!N2367)-SEARCH("/",Data!N2367)</f>
        <v>3</v>
      </c>
    </row>
    <row r="2368" spans="1:3" x14ac:dyDescent="0.35">
      <c r="A2368" s="3">
        <f>SEARCH("/",Data!N2369)</f>
        <v>11</v>
      </c>
      <c r="B2368" s="3">
        <f>LEN(Data!N2369)</f>
        <v>14</v>
      </c>
      <c r="C2368" s="3">
        <f>LEN(Data!N2368)-SEARCH("/",Data!N2368)</f>
        <v>3</v>
      </c>
    </row>
    <row r="2369" spans="1:3" x14ac:dyDescent="0.35">
      <c r="A2369" s="3">
        <f>SEARCH("/",Data!N2370)</f>
        <v>11</v>
      </c>
      <c r="B2369" s="3">
        <f>LEN(Data!N2370)</f>
        <v>14</v>
      </c>
      <c r="C2369" s="3">
        <f>LEN(Data!N2369)-SEARCH("/",Data!N2369)</f>
        <v>3</v>
      </c>
    </row>
    <row r="2370" spans="1:3" x14ac:dyDescent="0.35">
      <c r="A2370" s="3">
        <f>SEARCH("/",Data!N2371)</f>
        <v>11</v>
      </c>
      <c r="B2370" s="3">
        <f>LEN(Data!N2371)</f>
        <v>14</v>
      </c>
      <c r="C2370" s="3">
        <f>LEN(Data!N2370)-SEARCH("/",Data!N2370)</f>
        <v>3</v>
      </c>
    </row>
    <row r="2371" spans="1:3" x14ac:dyDescent="0.35">
      <c r="A2371" s="3">
        <f>SEARCH("/",Data!N2372)</f>
        <v>11</v>
      </c>
      <c r="B2371" s="3">
        <f>LEN(Data!N2372)</f>
        <v>14</v>
      </c>
      <c r="C2371" s="3">
        <f>LEN(Data!N2371)-SEARCH("/",Data!N2371)</f>
        <v>3</v>
      </c>
    </row>
    <row r="2372" spans="1:3" x14ac:dyDescent="0.35">
      <c r="A2372" s="3">
        <f>SEARCH("/",Data!N2373)</f>
        <v>11</v>
      </c>
      <c r="B2372" s="3">
        <f>LEN(Data!N2373)</f>
        <v>14</v>
      </c>
      <c r="C2372" s="3">
        <f>LEN(Data!N2372)-SEARCH("/",Data!N2372)</f>
        <v>3</v>
      </c>
    </row>
    <row r="2373" spans="1:3" x14ac:dyDescent="0.35">
      <c r="A2373" s="3">
        <f>SEARCH("/",Data!N2374)</f>
        <v>11</v>
      </c>
      <c r="B2373" s="3">
        <f>LEN(Data!N2374)</f>
        <v>14</v>
      </c>
      <c r="C2373" s="3">
        <f>LEN(Data!N2373)-SEARCH("/",Data!N2373)</f>
        <v>3</v>
      </c>
    </row>
    <row r="2374" spans="1:3" x14ac:dyDescent="0.35">
      <c r="A2374" s="3">
        <f>SEARCH("/",Data!N2375)</f>
        <v>11</v>
      </c>
      <c r="B2374" s="3">
        <f>LEN(Data!N2375)</f>
        <v>14</v>
      </c>
      <c r="C2374" s="3">
        <f>LEN(Data!N2374)-SEARCH("/",Data!N2374)</f>
        <v>3</v>
      </c>
    </row>
    <row r="2375" spans="1:3" x14ac:dyDescent="0.35">
      <c r="A2375" s="3">
        <f>SEARCH("/",Data!N2376)</f>
        <v>11</v>
      </c>
      <c r="B2375" s="3">
        <f>LEN(Data!N2376)</f>
        <v>14</v>
      </c>
      <c r="C2375" s="3">
        <f>LEN(Data!N2375)-SEARCH("/",Data!N2375)</f>
        <v>3</v>
      </c>
    </row>
    <row r="2376" spans="1:3" x14ac:dyDescent="0.35">
      <c r="A2376" s="3">
        <f>SEARCH("/",Data!N2377)</f>
        <v>11</v>
      </c>
      <c r="B2376" s="3">
        <f>LEN(Data!N2377)</f>
        <v>14</v>
      </c>
      <c r="C2376" s="3">
        <f>LEN(Data!N2376)-SEARCH("/",Data!N2376)</f>
        <v>3</v>
      </c>
    </row>
    <row r="2377" spans="1:3" x14ac:dyDescent="0.35">
      <c r="A2377" s="3">
        <f>SEARCH("/",Data!N2378)</f>
        <v>11</v>
      </c>
      <c r="B2377" s="3">
        <f>LEN(Data!N2378)</f>
        <v>14</v>
      </c>
      <c r="C2377" s="3">
        <f>LEN(Data!N2377)-SEARCH("/",Data!N2377)</f>
        <v>3</v>
      </c>
    </row>
    <row r="2378" spans="1:3" x14ac:dyDescent="0.35">
      <c r="A2378" s="3">
        <f>SEARCH("/",Data!N2379)</f>
        <v>11</v>
      </c>
      <c r="B2378" s="3">
        <f>LEN(Data!N2379)</f>
        <v>14</v>
      </c>
      <c r="C2378" s="3">
        <f>LEN(Data!N2378)-SEARCH("/",Data!N2378)</f>
        <v>3</v>
      </c>
    </row>
    <row r="2379" spans="1:3" x14ac:dyDescent="0.35">
      <c r="A2379" s="3">
        <f>SEARCH("/",Data!N2380)</f>
        <v>11</v>
      </c>
      <c r="B2379" s="3">
        <f>LEN(Data!N2380)</f>
        <v>14</v>
      </c>
      <c r="C2379" s="3">
        <f>LEN(Data!N2379)-SEARCH("/",Data!N2379)</f>
        <v>3</v>
      </c>
    </row>
    <row r="2380" spans="1:3" x14ac:dyDescent="0.35">
      <c r="A2380" s="3">
        <f>SEARCH("/",Data!N2381)</f>
        <v>11</v>
      </c>
      <c r="B2380" s="3">
        <f>LEN(Data!N2381)</f>
        <v>14</v>
      </c>
      <c r="C2380" s="3">
        <f>LEN(Data!N2380)-SEARCH("/",Data!N2380)</f>
        <v>3</v>
      </c>
    </row>
    <row r="2381" spans="1:3" x14ac:dyDescent="0.35">
      <c r="A2381" s="3">
        <f>SEARCH("/",Data!N2382)</f>
        <v>11</v>
      </c>
      <c r="B2381" s="3">
        <f>LEN(Data!N2382)</f>
        <v>14</v>
      </c>
      <c r="C2381" s="3">
        <f>LEN(Data!N2381)-SEARCH("/",Data!N2381)</f>
        <v>3</v>
      </c>
    </row>
    <row r="2382" spans="1:3" x14ac:dyDescent="0.35">
      <c r="A2382" s="3">
        <f>SEARCH("/",Data!N2383)</f>
        <v>11</v>
      </c>
      <c r="B2382" s="3">
        <f>LEN(Data!N2383)</f>
        <v>14</v>
      </c>
      <c r="C2382" s="3">
        <f>LEN(Data!N2382)-SEARCH("/",Data!N2382)</f>
        <v>3</v>
      </c>
    </row>
    <row r="2383" spans="1:3" x14ac:dyDescent="0.35">
      <c r="A2383" s="3">
        <f>SEARCH("/",Data!N2384)</f>
        <v>11</v>
      </c>
      <c r="B2383" s="3">
        <f>LEN(Data!N2384)</f>
        <v>14</v>
      </c>
      <c r="C2383" s="3">
        <f>LEN(Data!N2383)-SEARCH("/",Data!N2383)</f>
        <v>3</v>
      </c>
    </row>
    <row r="2384" spans="1:3" x14ac:dyDescent="0.35">
      <c r="A2384" s="3">
        <f>SEARCH("/",Data!N2385)</f>
        <v>11</v>
      </c>
      <c r="B2384" s="3">
        <f>LEN(Data!N2385)</f>
        <v>14</v>
      </c>
      <c r="C2384" s="3">
        <f>LEN(Data!N2384)-SEARCH("/",Data!N2384)</f>
        <v>3</v>
      </c>
    </row>
    <row r="2385" spans="1:3" x14ac:dyDescent="0.35">
      <c r="A2385" s="3">
        <f>SEARCH("/",Data!N2386)</f>
        <v>11</v>
      </c>
      <c r="B2385" s="3">
        <f>LEN(Data!N2386)</f>
        <v>14</v>
      </c>
      <c r="C2385" s="3">
        <f>LEN(Data!N2385)-SEARCH("/",Data!N2385)</f>
        <v>3</v>
      </c>
    </row>
    <row r="2386" spans="1:3" x14ac:dyDescent="0.35">
      <c r="A2386" s="3">
        <f>SEARCH("/",Data!N2387)</f>
        <v>11</v>
      </c>
      <c r="B2386" s="3">
        <f>LEN(Data!N2387)</f>
        <v>14</v>
      </c>
      <c r="C2386" s="3">
        <f>LEN(Data!N2386)-SEARCH("/",Data!N2386)</f>
        <v>3</v>
      </c>
    </row>
    <row r="2387" spans="1:3" x14ac:dyDescent="0.35">
      <c r="A2387" s="3">
        <f>SEARCH("/",Data!N2388)</f>
        <v>11</v>
      </c>
      <c r="B2387" s="3">
        <f>LEN(Data!N2388)</f>
        <v>14</v>
      </c>
      <c r="C2387" s="3">
        <f>LEN(Data!N2387)-SEARCH("/",Data!N2387)</f>
        <v>3</v>
      </c>
    </row>
    <row r="2388" spans="1:3" x14ac:dyDescent="0.35">
      <c r="A2388" s="3">
        <f>SEARCH("/",Data!N2389)</f>
        <v>11</v>
      </c>
      <c r="B2388" s="3">
        <f>LEN(Data!N2389)</f>
        <v>14</v>
      </c>
      <c r="C2388" s="3">
        <f>LEN(Data!N2388)-SEARCH("/",Data!N2388)</f>
        <v>3</v>
      </c>
    </row>
    <row r="2389" spans="1:3" x14ac:dyDescent="0.35">
      <c r="A2389" s="3">
        <f>SEARCH("/",Data!N2390)</f>
        <v>11</v>
      </c>
      <c r="B2389" s="3">
        <f>LEN(Data!N2390)</f>
        <v>14</v>
      </c>
      <c r="C2389" s="3">
        <f>LEN(Data!N2389)-SEARCH("/",Data!N2389)</f>
        <v>3</v>
      </c>
    </row>
    <row r="2390" spans="1:3" x14ac:dyDescent="0.35">
      <c r="A2390" s="3">
        <f>SEARCH("/",Data!N2391)</f>
        <v>11</v>
      </c>
      <c r="B2390" s="3">
        <f>LEN(Data!N2391)</f>
        <v>14</v>
      </c>
      <c r="C2390" s="3">
        <f>LEN(Data!N2390)-SEARCH("/",Data!N2390)</f>
        <v>3</v>
      </c>
    </row>
    <row r="2391" spans="1:3" x14ac:dyDescent="0.35">
      <c r="A2391" s="3">
        <f>SEARCH("/",Data!N2392)</f>
        <v>11</v>
      </c>
      <c r="B2391" s="3">
        <f>LEN(Data!N2392)</f>
        <v>14</v>
      </c>
      <c r="C2391" s="3">
        <f>LEN(Data!N2391)-SEARCH("/",Data!N2391)</f>
        <v>3</v>
      </c>
    </row>
    <row r="2392" spans="1:3" x14ac:dyDescent="0.35">
      <c r="A2392" s="3">
        <f>SEARCH("/",Data!N2393)</f>
        <v>11</v>
      </c>
      <c r="B2392" s="3">
        <f>LEN(Data!N2393)</f>
        <v>14</v>
      </c>
      <c r="C2392" s="3">
        <f>LEN(Data!N2392)-SEARCH("/",Data!N2392)</f>
        <v>3</v>
      </c>
    </row>
    <row r="2393" spans="1:3" x14ac:dyDescent="0.35">
      <c r="A2393" s="3">
        <f>SEARCH("/",Data!N2394)</f>
        <v>11</v>
      </c>
      <c r="B2393" s="3">
        <f>LEN(Data!N2394)</f>
        <v>14</v>
      </c>
      <c r="C2393" s="3">
        <f>LEN(Data!N2393)-SEARCH("/",Data!N2393)</f>
        <v>3</v>
      </c>
    </row>
    <row r="2394" spans="1:3" x14ac:dyDescent="0.35">
      <c r="A2394" s="3">
        <f>SEARCH("/",Data!N2395)</f>
        <v>11</v>
      </c>
      <c r="B2394" s="3">
        <f>LEN(Data!N2395)</f>
        <v>14</v>
      </c>
      <c r="C2394" s="3">
        <f>LEN(Data!N2394)-SEARCH("/",Data!N2394)</f>
        <v>3</v>
      </c>
    </row>
    <row r="2395" spans="1:3" x14ac:dyDescent="0.35">
      <c r="A2395" s="3">
        <f>SEARCH("/",Data!N2396)</f>
        <v>11</v>
      </c>
      <c r="B2395" s="3">
        <f>LEN(Data!N2396)</f>
        <v>14</v>
      </c>
      <c r="C2395" s="3">
        <f>LEN(Data!N2395)-SEARCH("/",Data!N2395)</f>
        <v>3</v>
      </c>
    </row>
    <row r="2396" spans="1:3" x14ac:dyDescent="0.35">
      <c r="A2396" s="3">
        <f>SEARCH("/",Data!N2397)</f>
        <v>11</v>
      </c>
      <c r="B2396" s="3">
        <f>LEN(Data!N2397)</f>
        <v>14</v>
      </c>
      <c r="C2396" s="3">
        <f>LEN(Data!N2396)-SEARCH("/",Data!N2396)</f>
        <v>3</v>
      </c>
    </row>
    <row r="2397" spans="1:3" x14ac:dyDescent="0.35">
      <c r="A2397" s="3">
        <f>SEARCH("/",Data!N2398)</f>
        <v>11</v>
      </c>
      <c r="B2397" s="3">
        <f>LEN(Data!N2398)</f>
        <v>14</v>
      </c>
      <c r="C2397" s="3">
        <f>LEN(Data!N2397)-SEARCH("/",Data!N2397)</f>
        <v>3</v>
      </c>
    </row>
    <row r="2398" spans="1:3" x14ac:dyDescent="0.35">
      <c r="A2398" s="3">
        <f>SEARCH("/",Data!N2399)</f>
        <v>11</v>
      </c>
      <c r="B2398" s="3">
        <f>LEN(Data!N2399)</f>
        <v>14</v>
      </c>
      <c r="C2398" s="3">
        <f>LEN(Data!N2398)-SEARCH("/",Data!N2398)</f>
        <v>3</v>
      </c>
    </row>
    <row r="2399" spans="1:3" x14ac:dyDescent="0.35">
      <c r="A2399" s="3">
        <f>SEARCH("/",Data!N2400)</f>
        <v>11</v>
      </c>
      <c r="B2399" s="3">
        <f>LEN(Data!N2400)</f>
        <v>14</v>
      </c>
      <c r="C2399" s="3">
        <f>LEN(Data!N2399)-SEARCH("/",Data!N2399)</f>
        <v>3</v>
      </c>
    </row>
    <row r="2400" spans="1:3" x14ac:dyDescent="0.35">
      <c r="A2400" s="3">
        <f>SEARCH("/",Data!N2401)</f>
        <v>11</v>
      </c>
      <c r="B2400" s="3">
        <f>LEN(Data!N2401)</f>
        <v>14</v>
      </c>
      <c r="C2400" s="3">
        <f>LEN(Data!N2400)-SEARCH("/",Data!N2400)</f>
        <v>3</v>
      </c>
    </row>
    <row r="2401" spans="1:3" x14ac:dyDescent="0.35">
      <c r="A2401" s="3">
        <f>SEARCH("/",Data!N2402)</f>
        <v>11</v>
      </c>
      <c r="B2401" s="3">
        <f>LEN(Data!N2402)</f>
        <v>14</v>
      </c>
      <c r="C2401" s="3">
        <f>LEN(Data!N2401)-SEARCH("/",Data!N2401)</f>
        <v>3</v>
      </c>
    </row>
    <row r="2402" spans="1:3" x14ac:dyDescent="0.35">
      <c r="A2402" s="3">
        <f>SEARCH("/",Data!N2403)</f>
        <v>5</v>
      </c>
      <c r="B2402" s="3">
        <f>LEN(Data!N2403)</f>
        <v>16</v>
      </c>
      <c r="C2402" s="3">
        <f>LEN(Data!N2402)-SEARCH("/",Data!N2402)</f>
        <v>3</v>
      </c>
    </row>
    <row r="2403" spans="1:3" x14ac:dyDescent="0.35">
      <c r="A2403" s="3">
        <f>SEARCH("/",Data!N2404)</f>
        <v>5</v>
      </c>
      <c r="B2403" s="3">
        <f>LEN(Data!N2404)</f>
        <v>16</v>
      </c>
      <c r="C2403" s="3">
        <f>LEN(Data!N2403)-SEARCH("/",Data!N2403)</f>
        <v>11</v>
      </c>
    </row>
    <row r="2404" spans="1:3" x14ac:dyDescent="0.35">
      <c r="A2404" s="3">
        <f>SEARCH("/",Data!N2405)</f>
        <v>5</v>
      </c>
      <c r="B2404" s="3">
        <f>LEN(Data!N2405)</f>
        <v>16</v>
      </c>
      <c r="C2404" s="3">
        <f>LEN(Data!N2404)-SEARCH("/",Data!N2404)</f>
        <v>11</v>
      </c>
    </row>
    <row r="2405" spans="1:3" x14ac:dyDescent="0.35">
      <c r="A2405" s="3">
        <f>SEARCH("/",Data!N2406)</f>
        <v>5</v>
      </c>
      <c r="B2405" s="3">
        <f>LEN(Data!N2406)</f>
        <v>16</v>
      </c>
      <c r="C2405" s="3">
        <f>LEN(Data!N2405)-SEARCH("/",Data!N2405)</f>
        <v>11</v>
      </c>
    </row>
    <row r="2406" spans="1:3" x14ac:dyDescent="0.35">
      <c r="A2406" s="3">
        <f>SEARCH("/",Data!N2407)</f>
        <v>5</v>
      </c>
      <c r="B2406" s="3">
        <f>LEN(Data!N2407)</f>
        <v>16</v>
      </c>
      <c r="C2406" s="3">
        <f>LEN(Data!N2406)-SEARCH("/",Data!N2406)</f>
        <v>11</v>
      </c>
    </row>
    <row r="2407" spans="1:3" x14ac:dyDescent="0.35">
      <c r="A2407" s="3">
        <f>SEARCH("/",Data!N2408)</f>
        <v>5</v>
      </c>
      <c r="B2407" s="3">
        <f>LEN(Data!N2408)</f>
        <v>16</v>
      </c>
      <c r="C2407" s="3">
        <f>LEN(Data!N2407)-SEARCH("/",Data!N2407)</f>
        <v>11</v>
      </c>
    </row>
    <row r="2408" spans="1:3" x14ac:dyDescent="0.35">
      <c r="A2408" s="3">
        <f>SEARCH("/",Data!N2409)</f>
        <v>5</v>
      </c>
      <c r="B2408" s="3">
        <f>LEN(Data!N2409)</f>
        <v>16</v>
      </c>
      <c r="C2408" s="3">
        <f>LEN(Data!N2408)-SEARCH("/",Data!N2408)</f>
        <v>11</v>
      </c>
    </row>
    <row r="2409" spans="1:3" x14ac:dyDescent="0.35">
      <c r="A2409" s="3">
        <f>SEARCH("/",Data!N2410)</f>
        <v>5</v>
      </c>
      <c r="B2409" s="3">
        <f>LEN(Data!N2410)</f>
        <v>16</v>
      </c>
      <c r="C2409" s="3">
        <f>LEN(Data!N2409)-SEARCH("/",Data!N2409)</f>
        <v>11</v>
      </c>
    </row>
    <row r="2410" spans="1:3" x14ac:dyDescent="0.35">
      <c r="A2410" s="3">
        <f>SEARCH("/",Data!N2411)</f>
        <v>5</v>
      </c>
      <c r="B2410" s="3">
        <f>LEN(Data!N2411)</f>
        <v>16</v>
      </c>
      <c r="C2410" s="3">
        <f>LEN(Data!N2410)-SEARCH("/",Data!N2410)</f>
        <v>11</v>
      </c>
    </row>
    <row r="2411" spans="1:3" x14ac:dyDescent="0.35">
      <c r="A2411" s="3">
        <f>SEARCH("/",Data!N2412)</f>
        <v>5</v>
      </c>
      <c r="B2411" s="3">
        <f>LEN(Data!N2412)</f>
        <v>16</v>
      </c>
      <c r="C2411" s="3">
        <f>LEN(Data!N2411)-SEARCH("/",Data!N2411)</f>
        <v>11</v>
      </c>
    </row>
    <row r="2412" spans="1:3" x14ac:dyDescent="0.35">
      <c r="A2412" s="3">
        <f>SEARCH("/",Data!N2413)</f>
        <v>5</v>
      </c>
      <c r="B2412" s="3">
        <f>LEN(Data!N2413)</f>
        <v>16</v>
      </c>
      <c r="C2412" s="3">
        <f>LEN(Data!N2412)-SEARCH("/",Data!N2412)</f>
        <v>11</v>
      </c>
    </row>
    <row r="2413" spans="1:3" x14ac:dyDescent="0.35">
      <c r="A2413" s="3">
        <f>SEARCH("/",Data!N2414)</f>
        <v>5</v>
      </c>
      <c r="B2413" s="3">
        <f>LEN(Data!N2414)</f>
        <v>16</v>
      </c>
      <c r="C2413" s="3">
        <f>LEN(Data!N2413)-SEARCH("/",Data!N2413)</f>
        <v>11</v>
      </c>
    </row>
    <row r="2414" spans="1:3" x14ac:dyDescent="0.35">
      <c r="A2414" s="3">
        <f>SEARCH("/",Data!N2415)</f>
        <v>5</v>
      </c>
      <c r="B2414" s="3">
        <f>LEN(Data!N2415)</f>
        <v>16</v>
      </c>
      <c r="C2414" s="3">
        <f>LEN(Data!N2414)-SEARCH("/",Data!N2414)</f>
        <v>11</v>
      </c>
    </row>
    <row r="2415" spans="1:3" x14ac:dyDescent="0.35">
      <c r="A2415" s="3">
        <f>SEARCH("/",Data!N2416)</f>
        <v>5</v>
      </c>
      <c r="B2415" s="3">
        <f>LEN(Data!N2416)</f>
        <v>16</v>
      </c>
      <c r="C2415" s="3">
        <f>LEN(Data!N2415)-SEARCH("/",Data!N2415)</f>
        <v>11</v>
      </c>
    </row>
    <row r="2416" spans="1:3" x14ac:dyDescent="0.35">
      <c r="A2416" s="3">
        <f>SEARCH("/",Data!N2417)</f>
        <v>5</v>
      </c>
      <c r="B2416" s="3">
        <f>LEN(Data!N2417)</f>
        <v>16</v>
      </c>
      <c r="C2416" s="3">
        <f>LEN(Data!N2416)-SEARCH("/",Data!N2416)</f>
        <v>11</v>
      </c>
    </row>
    <row r="2417" spans="1:3" x14ac:dyDescent="0.35">
      <c r="A2417" s="3">
        <f>SEARCH("/",Data!N2418)</f>
        <v>5</v>
      </c>
      <c r="B2417" s="3">
        <f>LEN(Data!N2418)</f>
        <v>16</v>
      </c>
      <c r="C2417" s="3">
        <f>LEN(Data!N2417)-SEARCH("/",Data!N2417)</f>
        <v>11</v>
      </c>
    </row>
    <row r="2418" spans="1:3" x14ac:dyDescent="0.35">
      <c r="A2418" s="3">
        <f>SEARCH("/",Data!N2419)</f>
        <v>5</v>
      </c>
      <c r="B2418" s="3">
        <f>LEN(Data!N2419)</f>
        <v>16</v>
      </c>
      <c r="C2418" s="3">
        <f>LEN(Data!N2418)-SEARCH("/",Data!N2418)</f>
        <v>11</v>
      </c>
    </row>
    <row r="2419" spans="1:3" x14ac:dyDescent="0.35">
      <c r="A2419" s="3">
        <f>SEARCH("/",Data!N2420)</f>
        <v>5</v>
      </c>
      <c r="B2419" s="3">
        <f>LEN(Data!N2420)</f>
        <v>16</v>
      </c>
      <c r="C2419" s="3">
        <f>LEN(Data!N2419)-SEARCH("/",Data!N2419)</f>
        <v>11</v>
      </c>
    </row>
    <row r="2420" spans="1:3" x14ac:dyDescent="0.35">
      <c r="A2420" s="3">
        <f>SEARCH("/",Data!N2421)</f>
        <v>5</v>
      </c>
      <c r="B2420" s="3">
        <f>LEN(Data!N2421)</f>
        <v>16</v>
      </c>
      <c r="C2420" s="3">
        <f>LEN(Data!N2420)-SEARCH("/",Data!N2420)</f>
        <v>11</v>
      </c>
    </row>
    <row r="2421" spans="1:3" x14ac:dyDescent="0.35">
      <c r="A2421" s="3">
        <f>SEARCH("/",Data!N2422)</f>
        <v>5</v>
      </c>
      <c r="B2421" s="3">
        <f>LEN(Data!N2422)</f>
        <v>16</v>
      </c>
      <c r="C2421" s="3">
        <f>LEN(Data!N2421)-SEARCH("/",Data!N2421)</f>
        <v>11</v>
      </c>
    </row>
    <row r="2422" spans="1:3" x14ac:dyDescent="0.35">
      <c r="A2422" s="3">
        <f>SEARCH("/",Data!N2423)</f>
        <v>5</v>
      </c>
      <c r="B2422" s="3">
        <f>LEN(Data!N2423)</f>
        <v>16</v>
      </c>
      <c r="C2422" s="3">
        <f>LEN(Data!N2422)-SEARCH("/",Data!N2422)</f>
        <v>11</v>
      </c>
    </row>
    <row r="2423" spans="1:3" x14ac:dyDescent="0.35">
      <c r="A2423" s="3">
        <f>SEARCH("/",Data!N2424)</f>
        <v>5</v>
      </c>
      <c r="B2423" s="3">
        <f>LEN(Data!N2424)</f>
        <v>16</v>
      </c>
      <c r="C2423" s="3">
        <f>LEN(Data!N2423)-SEARCH("/",Data!N2423)</f>
        <v>11</v>
      </c>
    </row>
    <row r="2424" spans="1:3" x14ac:dyDescent="0.35">
      <c r="A2424" s="3">
        <f>SEARCH("/",Data!N2425)</f>
        <v>5</v>
      </c>
      <c r="B2424" s="3">
        <f>LEN(Data!N2425)</f>
        <v>16</v>
      </c>
      <c r="C2424" s="3">
        <f>LEN(Data!N2424)-SEARCH("/",Data!N2424)</f>
        <v>11</v>
      </c>
    </row>
    <row r="2425" spans="1:3" x14ac:dyDescent="0.35">
      <c r="A2425" s="3">
        <f>SEARCH("/",Data!N2426)</f>
        <v>5</v>
      </c>
      <c r="B2425" s="3">
        <f>LEN(Data!N2426)</f>
        <v>16</v>
      </c>
      <c r="C2425" s="3">
        <f>LEN(Data!N2425)-SEARCH("/",Data!N2425)</f>
        <v>11</v>
      </c>
    </row>
    <row r="2426" spans="1:3" x14ac:dyDescent="0.35">
      <c r="A2426" s="3">
        <f>SEARCH("/",Data!N2427)</f>
        <v>5</v>
      </c>
      <c r="B2426" s="3">
        <f>LEN(Data!N2427)</f>
        <v>16</v>
      </c>
      <c r="C2426" s="3">
        <f>LEN(Data!N2426)-SEARCH("/",Data!N2426)</f>
        <v>11</v>
      </c>
    </row>
    <row r="2427" spans="1:3" x14ac:dyDescent="0.35">
      <c r="A2427" s="3">
        <f>SEARCH("/",Data!N2428)</f>
        <v>5</v>
      </c>
      <c r="B2427" s="3">
        <f>LEN(Data!N2428)</f>
        <v>16</v>
      </c>
      <c r="C2427" s="3">
        <f>LEN(Data!N2427)-SEARCH("/",Data!N2427)</f>
        <v>11</v>
      </c>
    </row>
    <row r="2428" spans="1:3" x14ac:dyDescent="0.35">
      <c r="A2428" s="3">
        <f>SEARCH("/",Data!N2429)</f>
        <v>5</v>
      </c>
      <c r="B2428" s="3">
        <f>LEN(Data!N2429)</f>
        <v>16</v>
      </c>
      <c r="C2428" s="3">
        <f>LEN(Data!N2428)-SEARCH("/",Data!N2428)</f>
        <v>11</v>
      </c>
    </row>
    <row r="2429" spans="1:3" x14ac:dyDescent="0.35">
      <c r="A2429" s="3">
        <f>SEARCH("/",Data!N2430)</f>
        <v>5</v>
      </c>
      <c r="B2429" s="3">
        <f>LEN(Data!N2430)</f>
        <v>16</v>
      </c>
      <c r="C2429" s="3">
        <f>LEN(Data!N2429)-SEARCH("/",Data!N2429)</f>
        <v>11</v>
      </c>
    </row>
    <row r="2430" spans="1:3" x14ac:dyDescent="0.35">
      <c r="A2430" s="3">
        <f>SEARCH("/",Data!N2431)</f>
        <v>5</v>
      </c>
      <c r="B2430" s="3">
        <f>LEN(Data!N2431)</f>
        <v>16</v>
      </c>
      <c r="C2430" s="3">
        <f>LEN(Data!N2430)-SEARCH("/",Data!N2430)</f>
        <v>11</v>
      </c>
    </row>
    <row r="2431" spans="1:3" x14ac:dyDescent="0.35">
      <c r="A2431" s="3">
        <f>SEARCH("/",Data!N2432)</f>
        <v>5</v>
      </c>
      <c r="B2431" s="3">
        <f>LEN(Data!N2432)</f>
        <v>16</v>
      </c>
      <c r="C2431" s="3">
        <f>LEN(Data!N2431)-SEARCH("/",Data!N2431)</f>
        <v>11</v>
      </c>
    </row>
    <row r="2432" spans="1:3" x14ac:dyDescent="0.35">
      <c r="A2432" s="3">
        <f>SEARCH("/",Data!N2433)</f>
        <v>5</v>
      </c>
      <c r="B2432" s="3">
        <f>LEN(Data!N2433)</f>
        <v>16</v>
      </c>
      <c r="C2432" s="3">
        <f>LEN(Data!N2432)-SEARCH("/",Data!N2432)</f>
        <v>11</v>
      </c>
    </row>
    <row r="2433" spans="1:3" x14ac:dyDescent="0.35">
      <c r="A2433" s="3">
        <f>SEARCH("/",Data!N2434)</f>
        <v>5</v>
      </c>
      <c r="B2433" s="3">
        <f>LEN(Data!N2434)</f>
        <v>16</v>
      </c>
      <c r="C2433" s="3">
        <f>LEN(Data!N2433)-SEARCH("/",Data!N2433)</f>
        <v>11</v>
      </c>
    </row>
    <row r="2434" spans="1:3" x14ac:dyDescent="0.35">
      <c r="A2434" s="3">
        <f>SEARCH("/",Data!N2435)</f>
        <v>5</v>
      </c>
      <c r="B2434" s="3">
        <f>LEN(Data!N2435)</f>
        <v>16</v>
      </c>
      <c r="C2434" s="3">
        <f>LEN(Data!N2434)-SEARCH("/",Data!N2434)</f>
        <v>11</v>
      </c>
    </row>
    <row r="2435" spans="1:3" x14ac:dyDescent="0.35">
      <c r="A2435" s="3">
        <f>SEARCH("/",Data!N2436)</f>
        <v>5</v>
      </c>
      <c r="B2435" s="3">
        <f>LEN(Data!N2436)</f>
        <v>16</v>
      </c>
      <c r="C2435" s="3">
        <f>LEN(Data!N2435)-SEARCH("/",Data!N2435)</f>
        <v>11</v>
      </c>
    </row>
    <row r="2436" spans="1:3" x14ac:dyDescent="0.35">
      <c r="A2436" s="3">
        <f>SEARCH("/",Data!N2437)</f>
        <v>5</v>
      </c>
      <c r="B2436" s="3">
        <f>LEN(Data!N2437)</f>
        <v>16</v>
      </c>
      <c r="C2436" s="3">
        <f>LEN(Data!N2436)-SEARCH("/",Data!N2436)</f>
        <v>11</v>
      </c>
    </row>
    <row r="2437" spans="1:3" x14ac:dyDescent="0.35">
      <c r="A2437" s="3">
        <f>SEARCH("/",Data!N2438)</f>
        <v>5</v>
      </c>
      <c r="B2437" s="3">
        <f>LEN(Data!N2438)</f>
        <v>16</v>
      </c>
      <c r="C2437" s="3">
        <f>LEN(Data!N2437)-SEARCH("/",Data!N2437)</f>
        <v>11</v>
      </c>
    </row>
    <row r="2438" spans="1:3" x14ac:dyDescent="0.35">
      <c r="A2438" s="3">
        <f>SEARCH("/",Data!N2439)</f>
        <v>5</v>
      </c>
      <c r="B2438" s="3">
        <f>LEN(Data!N2439)</f>
        <v>16</v>
      </c>
      <c r="C2438" s="3">
        <f>LEN(Data!N2438)-SEARCH("/",Data!N2438)</f>
        <v>11</v>
      </c>
    </row>
    <row r="2439" spans="1:3" x14ac:dyDescent="0.35">
      <c r="A2439" s="3">
        <f>SEARCH("/",Data!N2440)</f>
        <v>5</v>
      </c>
      <c r="B2439" s="3">
        <f>LEN(Data!N2440)</f>
        <v>16</v>
      </c>
      <c r="C2439" s="3">
        <f>LEN(Data!N2439)-SEARCH("/",Data!N2439)</f>
        <v>11</v>
      </c>
    </row>
    <row r="2440" spans="1:3" x14ac:dyDescent="0.35">
      <c r="A2440" s="3">
        <f>SEARCH("/",Data!N2441)</f>
        <v>5</v>
      </c>
      <c r="B2440" s="3">
        <f>LEN(Data!N2441)</f>
        <v>16</v>
      </c>
      <c r="C2440" s="3">
        <f>LEN(Data!N2440)-SEARCH("/",Data!N2440)</f>
        <v>11</v>
      </c>
    </row>
    <row r="2441" spans="1:3" x14ac:dyDescent="0.35">
      <c r="A2441" s="3">
        <f>SEARCH("/",Data!N2442)</f>
        <v>5</v>
      </c>
      <c r="B2441" s="3">
        <f>LEN(Data!N2442)</f>
        <v>16</v>
      </c>
      <c r="C2441" s="3">
        <f>LEN(Data!N2441)-SEARCH("/",Data!N2441)</f>
        <v>11</v>
      </c>
    </row>
    <row r="2442" spans="1:3" x14ac:dyDescent="0.35">
      <c r="A2442" s="3">
        <f>SEARCH("/",Data!N2443)</f>
        <v>5</v>
      </c>
      <c r="B2442" s="3">
        <f>LEN(Data!N2443)</f>
        <v>16</v>
      </c>
      <c r="C2442" s="3">
        <f>LEN(Data!N2442)-SEARCH("/",Data!N2442)</f>
        <v>11</v>
      </c>
    </row>
    <row r="2443" spans="1:3" x14ac:dyDescent="0.35">
      <c r="A2443" s="3">
        <f>SEARCH("/",Data!N2444)</f>
        <v>5</v>
      </c>
      <c r="B2443" s="3">
        <f>LEN(Data!N2444)</f>
        <v>16</v>
      </c>
      <c r="C2443" s="3">
        <f>LEN(Data!N2443)-SEARCH("/",Data!N2443)</f>
        <v>11</v>
      </c>
    </row>
    <row r="2444" spans="1:3" x14ac:dyDescent="0.35">
      <c r="A2444" s="3">
        <f>SEARCH("/",Data!N2445)</f>
        <v>5</v>
      </c>
      <c r="B2444" s="3">
        <f>LEN(Data!N2445)</f>
        <v>16</v>
      </c>
      <c r="C2444" s="3">
        <f>LEN(Data!N2444)-SEARCH("/",Data!N2444)</f>
        <v>11</v>
      </c>
    </row>
    <row r="2445" spans="1:3" x14ac:dyDescent="0.35">
      <c r="A2445" s="3">
        <f>SEARCH("/",Data!N2446)</f>
        <v>5</v>
      </c>
      <c r="B2445" s="3">
        <f>LEN(Data!N2446)</f>
        <v>16</v>
      </c>
      <c r="C2445" s="3">
        <f>LEN(Data!N2445)-SEARCH("/",Data!N2445)</f>
        <v>11</v>
      </c>
    </row>
    <row r="2446" spans="1:3" x14ac:dyDescent="0.35">
      <c r="A2446" s="3">
        <f>SEARCH("/",Data!N2447)</f>
        <v>5</v>
      </c>
      <c r="B2446" s="3">
        <f>LEN(Data!N2447)</f>
        <v>16</v>
      </c>
      <c r="C2446" s="3">
        <f>LEN(Data!N2446)-SEARCH("/",Data!N2446)</f>
        <v>11</v>
      </c>
    </row>
    <row r="2447" spans="1:3" x14ac:dyDescent="0.35">
      <c r="A2447" s="3">
        <f>SEARCH("/",Data!N2448)</f>
        <v>5</v>
      </c>
      <c r="B2447" s="3">
        <f>LEN(Data!N2448)</f>
        <v>16</v>
      </c>
      <c r="C2447" s="3">
        <f>LEN(Data!N2447)-SEARCH("/",Data!N2447)</f>
        <v>11</v>
      </c>
    </row>
    <row r="2448" spans="1:3" x14ac:dyDescent="0.35">
      <c r="A2448" s="3">
        <f>SEARCH("/",Data!N2449)</f>
        <v>5</v>
      </c>
      <c r="B2448" s="3">
        <f>LEN(Data!N2449)</f>
        <v>16</v>
      </c>
      <c r="C2448" s="3">
        <f>LEN(Data!N2448)-SEARCH("/",Data!N2448)</f>
        <v>11</v>
      </c>
    </row>
    <row r="2449" spans="1:3" x14ac:dyDescent="0.35">
      <c r="A2449" s="3">
        <f>SEARCH("/",Data!N2450)</f>
        <v>5</v>
      </c>
      <c r="B2449" s="3">
        <f>LEN(Data!N2450)</f>
        <v>16</v>
      </c>
      <c r="C2449" s="3">
        <f>LEN(Data!N2449)-SEARCH("/",Data!N2449)</f>
        <v>11</v>
      </c>
    </row>
    <row r="2450" spans="1:3" x14ac:dyDescent="0.35">
      <c r="A2450" s="3">
        <f>SEARCH("/",Data!N2451)</f>
        <v>5</v>
      </c>
      <c r="B2450" s="3">
        <f>LEN(Data!N2451)</f>
        <v>16</v>
      </c>
      <c r="C2450" s="3">
        <f>LEN(Data!N2450)-SEARCH("/",Data!N2450)</f>
        <v>11</v>
      </c>
    </row>
    <row r="2451" spans="1:3" x14ac:dyDescent="0.35">
      <c r="A2451" s="3">
        <f>SEARCH("/",Data!N2452)</f>
        <v>5</v>
      </c>
      <c r="B2451" s="3">
        <f>LEN(Data!N2452)</f>
        <v>16</v>
      </c>
      <c r="C2451" s="3">
        <f>LEN(Data!N2451)-SEARCH("/",Data!N2451)</f>
        <v>11</v>
      </c>
    </row>
    <row r="2452" spans="1:3" x14ac:dyDescent="0.35">
      <c r="A2452" s="3">
        <f>SEARCH("/",Data!N2453)</f>
        <v>5</v>
      </c>
      <c r="B2452" s="3">
        <f>LEN(Data!N2453)</f>
        <v>16</v>
      </c>
      <c r="C2452" s="3">
        <f>LEN(Data!N2452)-SEARCH("/",Data!N2452)</f>
        <v>11</v>
      </c>
    </row>
    <row r="2453" spans="1:3" x14ac:dyDescent="0.35">
      <c r="A2453" s="3">
        <f>SEARCH("/",Data!N2454)</f>
        <v>5</v>
      </c>
      <c r="B2453" s="3">
        <f>LEN(Data!N2454)</f>
        <v>16</v>
      </c>
      <c r="C2453" s="3">
        <f>LEN(Data!N2453)-SEARCH("/",Data!N2453)</f>
        <v>11</v>
      </c>
    </row>
    <row r="2454" spans="1:3" x14ac:dyDescent="0.35">
      <c r="A2454" s="3">
        <f>SEARCH("/",Data!N2455)</f>
        <v>5</v>
      </c>
      <c r="B2454" s="3">
        <f>LEN(Data!N2455)</f>
        <v>16</v>
      </c>
      <c r="C2454" s="3">
        <f>LEN(Data!N2454)-SEARCH("/",Data!N2454)</f>
        <v>11</v>
      </c>
    </row>
    <row r="2455" spans="1:3" x14ac:dyDescent="0.35">
      <c r="A2455" s="3">
        <f>SEARCH("/",Data!N2456)</f>
        <v>5</v>
      </c>
      <c r="B2455" s="3">
        <f>LEN(Data!N2456)</f>
        <v>16</v>
      </c>
      <c r="C2455" s="3">
        <f>LEN(Data!N2455)-SEARCH("/",Data!N2455)</f>
        <v>11</v>
      </c>
    </row>
    <row r="2456" spans="1:3" x14ac:dyDescent="0.35">
      <c r="A2456" s="3">
        <f>SEARCH("/",Data!N2457)</f>
        <v>5</v>
      </c>
      <c r="B2456" s="3">
        <f>LEN(Data!N2457)</f>
        <v>16</v>
      </c>
      <c r="C2456" s="3">
        <f>LEN(Data!N2456)-SEARCH("/",Data!N2456)</f>
        <v>11</v>
      </c>
    </row>
    <row r="2457" spans="1:3" x14ac:dyDescent="0.35">
      <c r="A2457" s="3">
        <f>SEARCH("/",Data!N2458)</f>
        <v>5</v>
      </c>
      <c r="B2457" s="3">
        <f>LEN(Data!N2458)</f>
        <v>16</v>
      </c>
      <c r="C2457" s="3">
        <f>LEN(Data!N2457)-SEARCH("/",Data!N2457)</f>
        <v>11</v>
      </c>
    </row>
    <row r="2458" spans="1:3" x14ac:dyDescent="0.35">
      <c r="A2458" s="3">
        <f>SEARCH("/",Data!N2459)</f>
        <v>5</v>
      </c>
      <c r="B2458" s="3">
        <f>LEN(Data!N2459)</f>
        <v>16</v>
      </c>
      <c r="C2458" s="3">
        <f>LEN(Data!N2458)-SEARCH("/",Data!N2458)</f>
        <v>11</v>
      </c>
    </row>
    <row r="2459" spans="1:3" x14ac:dyDescent="0.35">
      <c r="A2459" s="3">
        <f>SEARCH("/",Data!N2460)</f>
        <v>5</v>
      </c>
      <c r="B2459" s="3">
        <f>LEN(Data!N2460)</f>
        <v>16</v>
      </c>
      <c r="C2459" s="3">
        <f>LEN(Data!N2459)-SEARCH("/",Data!N2459)</f>
        <v>11</v>
      </c>
    </row>
    <row r="2460" spans="1:3" x14ac:dyDescent="0.35">
      <c r="A2460" s="3">
        <f>SEARCH("/",Data!N2461)</f>
        <v>5</v>
      </c>
      <c r="B2460" s="3">
        <f>LEN(Data!N2461)</f>
        <v>16</v>
      </c>
      <c r="C2460" s="3">
        <f>LEN(Data!N2460)-SEARCH("/",Data!N2460)</f>
        <v>11</v>
      </c>
    </row>
    <row r="2461" spans="1:3" x14ac:dyDescent="0.35">
      <c r="A2461" s="3">
        <f>SEARCH("/",Data!N2462)</f>
        <v>5</v>
      </c>
      <c r="B2461" s="3">
        <f>LEN(Data!N2462)</f>
        <v>16</v>
      </c>
      <c r="C2461" s="3">
        <f>LEN(Data!N2461)-SEARCH("/",Data!N2461)</f>
        <v>11</v>
      </c>
    </row>
    <row r="2462" spans="1:3" x14ac:dyDescent="0.35">
      <c r="A2462" s="3">
        <f>SEARCH("/",Data!N2463)</f>
        <v>6</v>
      </c>
      <c r="B2462" s="3">
        <f>LEN(Data!N2463)</f>
        <v>16</v>
      </c>
      <c r="C2462" s="3">
        <f>LEN(Data!N2462)-SEARCH("/",Data!N2462)</f>
        <v>11</v>
      </c>
    </row>
    <row r="2463" spans="1:3" x14ac:dyDescent="0.35">
      <c r="A2463" s="3">
        <f>SEARCH("/",Data!N2464)</f>
        <v>6</v>
      </c>
      <c r="B2463" s="3">
        <f>LEN(Data!N2464)</f>
        <v>16</v>
      </c>
      <c r="C2463" s="3">
        <f>LEN(Data!N2463)-SEARCH("/",Data!N2463)</f>
        <v>10</v>
      </c>
    </row>
    <row r="2464" spans="1:3" x14ac:dyDescent="0.35">
      <c r="A2464" s="3">
        <f>SEARCH("/",Data!N2465)</f>
        <v>6</v>
      </c>
      <c r="B2464" s="3">
        <f>LEN(Data!N2465)</f>
        <v>16</v>
      </c>
      <c r="C2464" s="3">
        <f>LEN(Data!N2464)-SEARCH("/",Data!N2464)</f>
        <v>10</v>
      </c>
    </row>
    <row r="2465" spans="1:3" x14ac:dyDescent="0.35">
      <c r="A2465" s="3">
        <f>SEARCH("/",Data!N2466)</f>
        <v>6</v>
      </c>
      <c r="B2465" s="3">
        <f>LEN(Data!N2466)</f>
        <v>16</v>
      </c>
      <c r="C2465" s="3">
        <f>LEN(Data!N2465)-SEARCH("/",Data!N2465)</f>
        <v>10</v>
      </c>
    </row>
    <row r="2466" spans="1:3" x14ac:dyDescent="0.35">
      <c r="A2466" s="3">
        <f>SEARCH("/",Data!N2467)</f>
        <v>6</v>
      </c>
      <c r="B2466" s="3">
        <f>LEN(Data!N2467)</f>
        <v>16</v>
      </c>
      <c r="C2466" s="3">
        <f>LEN(Data!N2466)-SEARCH("/",Data!N2466)</f>
        <v>10</v>
      </c>
    </row>
    <row r="2467" spans="1:3" x14ac:dyDescent="0.35">
      <c r="A2467" s="3">
        <f>SEARCH("/",Data!N2468)</f>
        <v>6</v>
      </c>
      <c r="B2467" s="3">
        <f>LEN(Data!N2468)</f>
        <v>16</v>
      </c>
      <c r="C2467" s="3">
        <f>LEN(Data!N2467)-SEARCH("/",Data!N2467)</f>
        <v>10</v>
      </c>
    </row>
    <row r="2468" spans="1:3" x14ac:dyDescent="0.35">
      <c r="A2468" s="3">
        <f>SEARCH("/",Data!N2469)</f>
        <v>6</v>
      </c>
      <c r="B2468" s="3">
        <f>LEN(Data!N2469)</f>
        <v>16</v>
      </c>
      <c r="C2468" s="3">
        <f>LEN(Data!N2468)-SEARCH("/",Data!N2468)</f>
        <v>10</v>
      </c>
    </row>
    <row r="2469" spans="1:3" x14ac:dyDescent="0.35">
      <c r="A2469" s="3">
        <f>SEARCH("/",Data!N2470)</f>
        <v>6</v>
      </c>
      <c r="B2469" s="3">
        <f>LEN(Data!N2470)</f>
        <v>16</v>
      </c>
      <c r="C2469" s="3">
        <f>LEN(Data!N2469)-SEARCH("/",Data!N2469)</f>
        <v>10</v>
      </c>
    </row>
    <row r="2470" spans="1:3" x14ac:dyDescent="0.35">
      <c r="A2470" s="3">
        <f>SEARCH("/",Data!N2471)</f>
        <v>6</v>
      </c>
      <c r="B2470" s="3">
        <f>LEN(Data!N2471)</f>
        <v>16</v>
      </c>
      <c r="C2470" s="3">
        <f>LEN(Data!N2470)-SEARCH("/",Data!N2470)</f>
        <v>10</v>
      </c>
    </row>
    <row r="2471" spans="1:3" x14ac:dyDescent="0.35">
      <c r="A2471" s="3">
        <f>SEARCH("/",Data!N2472)</f>
        <v>6</v>
      </c>
      <c r="B2471" s="3">
        <f>LEN(Data!N2472)</f>
        <v>16</v>
      </c>
      <c r="C2471" s="3">
        <f>LEN(Data!N2471)-SEARCH("/",Data!N2471)</f>
        <v>10</v>
      </c>
    </row>
    <row r="2472" spans="1:3" x14ac:dyDescent="0.35">
      <c r="A2472" s="3">
        <f>SEARCH("/",Data!N2473)</f>
        <v>6</v>
      </c>
      <c r="B2472" s="3">
        <f>LEN(Data!N2473)</f>
        <v>16</v>
      </c>
      <c r="C2472" s="3">
        <f>LEN(Data!N2472)-SEARCH("/",Data!N2472)</f>
        <v>10</v>
      </c>
    </row>
    <row r="2473" spans="1:3" x14ac:dyDescent="0.35">
      <c r="A2473" s="3">
        <f>SEARCH("/",Data!N2474)</f>
        <v>6</v>
      </c>
      <c r="B2473" s="3">
        <f>LEN(Data!N2474)</f>
        <v>16</v>
      </c>
      <c r="C2473" s="3">
        <f>LEN(Data!N2473)-SEARCH("/",Data!N2473)</f>
        <v>10</v>
      </c>
    </row>
    <row r="2474" spans="1:3" x14ac:dyDescent="0.35">
      <c r="A2474" s="3">
        <f>SEARCH("/",Data!N2475)</f>
        <v>6</v>
      </c>
      <c r="B2474" s="3">
        <f>LEN(Data!N2475)</f>
        <v>16</v>
      </c>
      <c r="C2474" s="3">
        <f>LEN(Data!N2474)-SEARCH("/",Data!N2474)</f>
        <v>10</v>
      </c>
    </row>
    <row r="2475" spans="1:3" x14ac:dyDescent="0.35">
      <c r="A2475" s="3">
        <f>SEARCH("/",Data!N2476)</f>
        <v>6</v>
      </c>
      <c r="B2475" s="3">
        <f>LEN(Data!N2476)</f>
        <v>16</v>
      </c>
      <c r="C2475" s="3">
        <f>LEN(Data!N2475)-SEARCH("/",Data!N2475)</f>
        <v>10</v>
      </c>
    </row>
    <row r="2476" spans="1:3" x14ac:dyDescent="0.35">
      <c r="A2476" s="3">
        <f>SEARCH("/",Data!N2477)</f>
        <v>6</v>
      </c>
      <c r="B2476" s="3">
        <f>LEN(Data!N2477)</f>
        <v>16</v>
      </c>
      <c r="C2476" s="3">
        <f>LEN(Data!N2476)-SEARCH("/",Data!N2476)</f>
        <v>10</v>
      </c>
    </row>
    <row r="2477" spans="1:3" x14ac:dyDescent="0.35">
      <c r="A2477" s="3">
        <f>SEARCH("/",Data!N2478)</f>
        <v>6</v>
      </c>
      <c r="B2477" s="3">
        <f>LEN(Data!N2478)</f>
        <v>16</v>
      </c>
      <c r="C2477" s="3">
        <f>LEN(Data!N2477)-SEARCH("/",Data!N2477)</f>
        <v>10</v>
      </c>
    </row>
    <row r="2478" spans="1:3" x14ac:dyDescent="0.35">
      <c r="A2478" s="3">
        <f>SEARCH("/",Data!N2479)</f>
        <v>6</v>
      </c>
      <c r="B2478" s="3">
        <f>LEN(Data!N2479)</f>
        <v>16</v>
      </c>
      <c r="C2478" s="3">
        <f>LEN(Data!N2478)-SEARCH("/",Data!N2478)</f>
        <v>10</v>
      </c>
    </row>
    <row r="2479" spans="1:3" x14ac:dyDescent="0.35">
      <c r="A2479" s="3">
        <f>SEARCH("/",Data!N2480)</f>
        <v>6</v>
      </c>
      <c r="B2479" s="3">
        <f>LEN(Data!N2480)</f>
        <v>16</v>
      </c>
      <c r="C2479" s="3">
        <f>LEN(Data!N2479)-SEARCH("/",Data!N2479)</f>
        <v>10</v>
      </c>
    </row>
    <row r="2480" spans="1:3" x14ac:dyDescent="0.35">
      <c r="A2480" s="3">
        <f>SEARCH("/",Data!N2481)</f>
        <v>6</v>
      </c>
      <c r="B2480" s="3">
        <f>LEN(Data!N2481)</f>
        <v>16</v>
      </c>
      <c r="C2480" s="3">
        <f>LEN(Data!N2480)-SEARCH("/",Data!N2480)</f>
        <v>10</v>
      </c>
    </row>
    <row r="2481" spans="1:3" x14ac:dyDescent="0.35">
      <c r="A2481" s="3">
        <f>SEARCH("/",Data!N2482)</f>
        <v>6</v>
      </c>
      <c r="B2481" s="3">
        <f>LEN(Data!N2482)</f>
        <v>16</v>
      </c>
      <c r="C2481" s="3">
        <f>LEN(Data!N2481)-SEARCH("/",Data!N2481)</f>
        <v>10</v>
      </c>
    </row>
    <row r="2482" spans="1:3" x14ac:dyDescent="0.35">
      <c r="A2482" s="3">
        <f>SEARCH("/",Data!N2483)</f>
        <v>6</v>
      </c>
      <c r="B2482" s="3">
        <f>LEN(Data!N2483)</f>
        <v>16</v>
      </c>
      <c r="C2482" s="3">
        <f>LEN(Data!N2482)-SEARCH("/",Data!N2482)</f>
        <v>10</v>
      </c>
    </row>
    <row r="2483" spans="1:3" x14ac:dyDescent="0.35">
      <c r="A2483" s="3">
        <f>SEARCH("/",Data!N2484)</f>
        <v>6</v>
      </c>
      <c r="B2483" s="3">
        <f>LEN(Data!N2484)</f>
        <v>16</v>
      </c>
      <c r="C2483" s="3">
        <f>LEN(Data!N2483)-SEARCH("/",Data!N2483)</f>
        <v>10</v>
      </c>
    </row>
    <row r="2484" spans="1:3" x14ac:dyDescent="0.35">
      <c r="A2484" s="3">
        <f>SEARCH("/",Data!N2485)</f>
        <v>6</v>
      </c>
      <c r="B2484" s="3">
        <f>LEN(Data!N2485)</f>
        <v>16</v>
      </c>
      <c r="C2484" s="3">
        <f>LEN(Data!N2484)-SEARCH("/",Data!N2484)</f>
        <v>10</v>
      </c>
    </row>
    <row r="2485" spans="1:3" x14ac:dyDescent="0.35">
      <c r="A2485" s="3">
        <f>SEARCH("/",Data!N2486)</f>
        <v>6</v>
      </c>
      <c r="B2485" s="3">
        <f>LEN(Data!N2486)</f>
        <v>16</v>
      </c>
      <c r="C2485" s="3">
        <f>LEN(Data!N2485)-SEARCH("/",Data!N2485)</f>
        <v>10</v>
      </c>
    </row>
    <row r="2486" spans="1:3" x14ac:dyDescent="0.35">
      <c r="A2486" s="3">
        <f>SEARCH("/",Data!N2487)</f>
        <v>6</v>
      </c>
      <c r="B2486" s="3">
        <f>LEN(Data!N2487)</f>
        <v>16</v>
      </c>
      <c r="C2486" s="3">
        <f>LEN(Data!N2486)-SEARCH("/",Data!N2486)</f>
        <v>10</v>
      </c>
    </row>
    <row r="2487" spans="1:3" x14ac:dyDescent="0.35">
      <c r="A2487" s="3">
        <f>SEARCH("/",Data!N2488)</f>
        <v>6</v>
      </c>
      <c r="B2487" s="3">
        <f>LEN(Data!N2488)</f>
        <v>16</v>
      </c>
      <c r="C2487" s="3">
        <f>LEN(Data!N2487)-SEARCH("/",Data!N2487)</f>
        <v>10</v>
      </c>
    </row>
    <row r="2488" spans="1:3" x14ac:dyDescent="0.35">
      <c r="A2488" s="3">
        <f>SEARCH("/",Data!N2489)</f>
        <v>6</v>
      </c>
      <c r="B2488" s="3">
        <f>LEN(Data!N2489)</f>
        <v>16</v>
      </c>
      <c r="C2488" s="3">
        <f>LEN(Data!N2488)-SEARCH("/",Data!N2488)</f>
        <v>10</v>
      </c>
    </row>
    <row r="2489" spans="1:3" x14ac:dyDescent="0.35">
      <c r="A2489" s="3">
        <f>SEARCH("/",Data!N2490)</f>
        <v>6</v>
      </c>
      <c r="B2489" s="3">
        <f>LEN(Data!N2490)</f>
        <v>16</v>
      </c>
      <c r="C2489" s="3">
        <f>LEN(Data!N2489)-SEARCH("/",Data!N2489)</f>
        <v>10</v>
      </c>
    </row>
    <row r="2490" spans="1:3" x14ac:dyDescent="0.35">
      <c r="A2490" s="3">
        <f>SEARCH("/",Data!N2491)</f>
        <v>6</v>
      </c>
      <c r="B2490" s="3">
        <f>LEN(Data!N2491)</f>
        <v>16</v>
      </c>
      <c r="C2490" s="3">
        <f>LEN(Data!N2490)-SEARCH("/",Data!N2490)</f>
        <v>10</v>
      </c>
    </row>
    <row r="2491" spans="1:3" x14ac:dyDescent="0.35">
      <c r="A2491" s="3">
        <f>SEARCH("/",Data!N2492)</f>
        <v>6</v>
      </c>
      <c r="B2491" s="3">
        <f>LEN(Data!N2492)</f>
        <v>16</v>
      </c>
      <c r="C2491" s="3">
        <f>LEN(Data!N2491)-SEARCH("/",Data!N2491)</f>
        <v>10</v>
      </c>
    </row>
    <row r="2492" spans="1:3" x14ac:dyDescent="0.35">
      <c r="A2492" s="3">
        <f>SEARCH("/",Data!N2493)</f>
        <v>6</v>
      </c>
      <c r="B2492" s="3">
        <f>LEN(Data!N2493)</f>
        <v>16</v>
      </c>
      <c r="C2492" s="3">
        <f>LEN(Data!N2492)-SEARCH("/",Data!N2492)</f>
        <v>10</v>
      </c>
    </row>
    <row r="2493" spans="1:3" x14ac:dyDescent="0.35">
      <c r="A2493" s="3">
        <f>SEARCH("/",Data!N2494)</f>
        <v>6</v>
      </c>
      <c r="B2493" s="3">
        <f>LEN(Data!N2494)</f>
        <v>16</v>
      </c>
      <c r="C2493" s="3">
        <f>LEN(Data!N2493)-SEARCH("/",Data!N2493)</f>
        <v>10</v>
      </c>
    </row>
    <row r="2494" spans="1:3" x14ac:dyDescent="0.35">
      <c r="A2494" s="3">
        <f>SEARCH("/",Data!N2495)</f>
        <v>6</v>
      </c>
      <c r="B2494" s="3">
        <f>LEN(Data!N2495)</f>
        <v>16</v>
      </c>
      <c r="C2494" s="3">
        <f>LEN(Data!N2494)-SEARCH("/",Data!N2494)</f>
        <v>10</v>
      </c>
    </row>
    <row r="2495" spans="1:3" x14ac:dyDescent="0.35">
      <c r="A2495" s="3">
        <f>SEARCH("/",Data!N2496)</f>
        <v>6</v>
      </c>
      <c r="B2495" s="3">
        <f>LEN(Data!N2496)</f>
        <v>16</v>
      </c>
      <c r="C2495" s="3">
        <f>LEN(Data!N2495)-SEARCH("/",Data!N2495)</f>
        <v>10</v>
      </c>
    </row>
    <row r="2496" spans="1:3" x14ac:dyDescent="0.35">
      <c r="A2496" s="3">
        <f>SEARCH("/",Data!N2497)</f>
        <v>6</v>
      </c>
      <c r="B2496" s="3">
        <f>LEN(Data!N2497)</f>
        <v>16</v>
      </c>
      <c r="C2496" s="3">
        <f>LEN(Data!N2496)-SEARCH("/",Data!N2496)</f>
        <v>10</v>
      </c>
    </row>
    <row r="2497" spans="1:3" x14ac:dyDescent="0.35">
      <c r="A2497" s="3">
        <f>SEARCH("/",Data!N2498)</f>
        <v>6</v>
      </c>
      <c r="B2497" s="3">
        <f>LEN(Data!N2498)</f>
        <v>16</v>
      </c>
      <c r="C2497" s="3">
        <f>LEN(Data!N2497)-SEARCH("/",Data!N2497)</f>
        <v>10</v>
      </c>
    </row>
    <row r="2498" spans="1:3" x14ac:dyDescent="0.35">
      <c r="A2498" s="3">
        <f>SEARCH("/",Data!N2499)</f>
        <v>6</v>
      </c>
      <c r="B2498" s="3">
        <f>LEN(Data!N2499)</f>
        <v>16</v>
      </c>
      <c r="C2498" s="3">
        <f>LEN(Data!N2498)-SEARCH("/",Data!N2498)</f>
        <v>10</v>
      </c>
    </row>
    <row r="2499" spans="1:3" x14ac:dyDescent="0.35">
      <c r="A2499" s="3">
        <f>SEARCH("/",Data!N2500)</f>
        <v>6</v>
      </c>
      <c r="B2499" s="3">
        <f>LEN(Data!N2500)</f>
        <v>16</v>
      </c>
      <c r="C2499" s="3">
        <f>LEN(Data!N2499)-SEARCH("/",Data!N2499)</f>
        <v>10</v>
      </c>
    </row>
    <row r="2500" spans="1:3" x14ac:dyDescent="0.35">
      <c r="A2500" s="3">
        <f>SEARCH("/",Data!N2501)</f>
        <v>6</v>
      </c>
      <c r="B2500" s="3">
        <f>LEN(Data!N2501)</f>
        <v>16</v>
      </c>
      <c r="C2500" s="3">
        <f>LEN(Data!N2500)-SEARCH("/",Data!N2500)</f>
        <v>10</v>
      </c>
    </row>
    <row r="2501" spans="1:3" x14ac:dyDescent="0.35">
      <c r="A2501" s="3">
        <f>SEARCH("/",Data!N2502)</f>
        <v>6</v>
      </c>
      <c r="B2501" s="3">
        <f>LEN(Data!N2502)</f>
        <v>16</v>
      </c>
      <c r="C2501" s="3">
        <f>LEN(Data!N2501)-SEARCH("/",Data!N2501)</f>
        <v>10</v>
      </c>
    </row>
    <row r="2502" spans="1:3" x14ac:dyDescent="0.35">
      <c r="A2502" s="3">
        <f>SEARCH("/",Data!N2503)</f>
        <v>5</v>
      </c>
      <c r="B2502" s="3">
        <f>LEN(Data!N2503)</f>
        <v>16</v>
      </c>
      <c r="C2502" s="3">
        <f>LEN(Data!N2502)-SEARCH("/",Data!N2502)</f>
        <v>10</v>
      </c>
    </row>
    <row r="2503" spans="1:3" x14ac:dyDescent="0.35">
      <c r="A2503" s="3">
        <f>SEARCH("/",Data!N2504)</f>
        <v>5</v>
      </c>
      <c r="B2503" s="3">
        <f>LEN(Data!N2504)</f>
        <v>16</v>
      </c>
      <c r="C2503" s="3">
        <f>LEN(Data!N2503)-SEARCH("/",Data!N2503)</f>
        <v>11</v>
      </c>
    </row>
    <row r="2504" spans="1:3" x14ac:dyDescent="0.35">
      <c r="A2504" s="3">
        <f>SEARCH("/",Data!N2505)</f>
        <v>5</v>
      </c>
      <c r="B2504" s="3">
        <f>LEN(Data!N2505)</f>
        <v>16</v>
      </c>
      <c r="C2504" s="3">
        <f>LEN(Data!N2504)-SEARCH("/",Data!N2504)</f>
        <v>11</v>
      </c>
    </row>
    <row r="2505" spans="1:3" x14ac:dyDescent="0.35">
      <c r="A2505" s="3">
        <f>SEARCH("/",Data!N2506)</f>
        <v>5</v>
      </c>
      <c r="B2505" s="3">
        <f>LEN(Data!N2506)</f>
        <v>16</v>
      </c>
      <c r="C2505" s="3">
        <f>LEN(Data!N2505)-SEARCH("/",Data!N2505)</f>
        <v>11</v>
      </c>
    </row>
    <row r="2506" spans="1:3" x14ac:dyDescent="0.35">
      <c r="A2506" s="3">
        <f>SEARCH("/",Data!N2507)</f>
        <v>5</v>
      </c>
      <c r="B2506" s="3">
        <f>LEN(Data!N2507)</f>
        <v>16</v>
      </c>
      <c r="C2506" s="3">
        <f>LEN(Data!N2506)-SEARCH("/",Data!N2506)</f>
        <v>11</v>
      </c>
    </row>
    <row r="2507" spans="1:3" x14ac:dyDescent="0.35">
      <c r="A2507" s="3">
        <f>SEARCH("/",Data!N2508)</f>
        <v>5</v>
      </c>
      <c r="B2507" s="3">
        <f>LEN(Data!N2508)</f>
        <v>16</v>
      </c>
      <c r="C2507" s="3">
        <f>LEN(Data!N2507)-SEARCH("/",Data!N2507)</f>
        <v>11</v>
      </c>
    </row>
    <row r="2508" spans="1:3" x14ac:dyDescent="0.35">
      <c r="A2508" s="3">
        <f>SEARCH("/",Data!N2509)</f>
        <v>5</v>
      </c>
      <c r="B2508" s="3">
        <f>LEN(Data!N2509)</f>
        <v>16</v>
      </c>
      <c r="C2508" s="3">
        <f>LEN(Data!N2508)-SEARCH("/",Data!N2508)</f>
        <v>11</v>
      </c>
    </row>
    <row r="2509" spans="1:3" x14ac:dyDescent="0.35">
      <c r="A2509" s="3">
        <f>SEARCH("/",Data!N2510)</f>
        <v>5</v>
      </c>
      <c r="B2509" s="3">
        <f>LEN(Data!N2510)</f>
        <v>16</v>
      </c>
      <c r="C2509" s="3">
        <f>LEN(Data!N2509)-SEARCH("/",Data!N2509)</f>
        <v>11</v>
      </c>
    </row>
    <row r="2510" spans="1:3" x14ac:dyDescent="0.35">
      <c r="A2510" s="3">
        <f>SEARCH("/",Data!N2511)</f>
        <v>5</v>
      </c>
      <c r="B2510" s="3">
        <f>LEN(Data!N2511)</f>
        <v>16</v>
      </c>
      <c r="C2510" s="3">
        <f>LEN(Data!N2510)-SEARCH("/",Data!N2510)</f>
        <v>11</v>
      </c>
    </row>
    <row r="2511" spans="1:3" x14ac:dyDescent="0.35">
      <c r="A2511" s="3">
        <f>SEARCH("/",Data!N2512)</f>
        <v>5</v>
      </c>
      <c r="B2511" s="3">
        <f>LEN(Data!N2512)</f>
        <v>16</v>
      </c>
      <c r="C2511" s="3">
        <f>LEN(Data!N2511)-SEARCH("/",Data!N2511)</f>
        <v>11</v>
      </c>
    </row>
    <row r="2512" spans="1:3" x14ac:dyDescent="0.35">
      <c r="A2512" s="3">
        <f>SEARCH("/",Data!N2513)</f>
        <v>5</v>
      </c>
      <c r="B2512" s="3">
        <f>LEN(Data!N2513)</f>
        <v>16</v>
      </c>
      <c r="C2512" s="3">
        <f>LEN(Data!N2512)-SEARCH("/",Data!N2512)</f>
        <v>11</v>
      </c>
    </row>
    <row r="2513" spans="1:3" x14ac:dyDescent="0.35">
      <c r="A2513" s="3">
        <f>SEARCH("/",Data!N2514)</f>
        <v>5</v>
      </c>
      <c r="B2513" s="3">
        <f>LEN(Data!N2514)</f>
        <v>16</v>
      </c>
      <c r="C2513" s="3">
        <f>LEN(Data!N2513)-SEARCH("/",Data!N2513)</f>
        <v>11</v>
      </c>
    </row>
    <row r="2514" spans="1:3" x14ac:dyDescent="0.35">
      <c r="A2514" s="3">
        <f>SEARCH("/",Data!N2515)</f>
        <v>5</v>
      </c>
      <c r="B2514" s="3">
        <f>LEN(Data!N2515)</f>
        <v>16</v>
      </c>
      <c r="C2514" s="3">
        <f>LEN(Data!N2514)-SEARCH("/",Data!N2514)</f>
        <v>11</v>
      </c>
    </row>
    <row r="2515" spans="1:3" x14ac:dyDescent="0.35">
      <c r="A2515" s="3">
        <f>SEARCH("/",Data!N2516)</f>
        <v>5</v>
      </c>
      <c r="B2515" s="3">
        <f>LEN(Data!N2516)</f>
        <v>16</v>
      </c>
      <c r="C2515" s="3">
        <f>LEN(Data!N2515)-SEARCH("/",Data!N2515)</f>
        <v>11</v>
      </c>
    </row>
    <row r="2516" spans="1:3" x14ac:dyDescent="0.35">
      <c r="A2516" s="3">
        <f>SEARCH("/",Data!N2517)</f>
        <v>5</v>
      </c>
      <c r="B2516" s="3">
        <f>LEN(Data!N2517)</f>
        <v>16</v>
      </c>
      <c r="C2516" s="3">
        <f>LEN(Data!N2516)-SEARCH("/",Data!N2516)</f>
        <v>11</v>
      </c>
    </row>
    <row r="2517" spans="1:3" x14ac:dyDescent="0.35">
      <c r="A2517" s="3">
        <f>SEARCH("/",Data!N2518)</f>
        <v>5</v>
      </c>
      <c r="B2517" s="3">
        <f>LEN(Data!N2518)</f>
        <v>16</v>
      </c>
      <c r="C2517" s="3">
        <f>LEN(Data!N2517)-SEARCH("/",Data!N2517)</f>
        <v>11</v>
      </c>
    </row>
    <row r="2518" spans="1:3" x14ac:dyDescent="0.35">
      <c r="A2518" s="3">
        <f>SEARCH("/",Data!N2519)</f>
        <v>5</v>
      </c>
      <c r="B2518" s="3">
        <f>LEN(Data!N2519)</f>
        <v>16</v>
      </c>
      <c r="C2518" s="3">
        <f>LEN(Data!N2518)-SEARCH("/",Data!N2518)</f>
        <v>11</v>
      </c>
    </row>
    <row r="2519" spans="1:3" x14ac:dyDescent="0.35">
      <c r="A2519" s="3">
        <f>SEARCH("/",Data!N2520)</f>
        <v>5</v>
      </c>
      <c r="B2519" s="3">
        <f>LEN(Data!N2520)</f>
        <v>16</v>
      </c>
      <c r="C2519" s="3">
        <f>LEN(Data!N2519)-SEARCH("/",Data!N2519)</f>
        <v>11</v>
      </c>
    </row>
    <row r="2520" spans="1:3" x14ac:dyDescent="0.35">
      <c r="A2520" s="3">
        <f>SEARCH("/",Data!N2521)</f>
        <v>5</v>
      </c>
      <c r="B2520" s="3">
        <f>LEN(Data!N2521)</f>
        <v>16</v>
      </c>
      <c r="C2520" s="3">
        <f>LEN(Data!N2520)-SEARCH("/",Data!N2520)</f>
        <v>11</v>
      </c>
    </row>
    <row r="2521" spans="1:3" x14ac:dyDescent="0.35">
      <c r="A2521" s="3">
        <f>SEARCH("/",Data!N2522)</f>
        <v>5</v>
      </c>
      <c r="B2521" s="3">
        <f>LEN(Data!N2522)</f>
        <v>16</v>
      </c>
      <c r="C2521" s="3">
        <f>LEN(Data!N2521)-SEARCH("/",Data!N2521)</f>
        <v>11</v>
      </c>
    </row>
    <row r="2522" spans="1:3" x14ac:dyDescent="0.35">
      <c r="A2522" s="3">
        <f>SEARCH("/",Data!N2523)</f>
        <v>6</v>
      </c>
      <c r="B2522" s="3">
        <f>LEN(Data!N2523)</f>
        <v>21</v>
      </c>
      <c r="C2522" s="3">
        <f>LEN(Data!N2522)-SEARCH("/",Data!N2522)</f>
        <v>11</v>
      </c>
    </row>
    <row r="2523" spans="1:3" x14ac:dyDescent="0.35">
      <c r="A2523" s="3">
        <f>SEARCH("/",Data!N2524)</f>
        <v>6</v>
      </c>
      <c r="B2523" s="3">
        <f>LEN(Data!N2524)</f>
        <v>21</v>
      </c>
      <c r="C2523" s="3">
        <f>LEN(Data!N2523)-SEARCH("/",Data!N2523)</f>
        <v>15</v>
      </c>
    </row>
    <row r="2524" spans="1:3" x14ac:dyDescent="0.35">
      <c r="A2524" s="3">
        <f>SEARCH("/",Data!N2525)</f>
        <v>6</v>
      </c>
      <c r="B2524" s="3">
        <f>LEN(Data!N2525)</f>
        <v>21</v>
      </c>
      <c r="C2524" s="3">
        <f>LEN(Data!N2524)-SEARCH("/",Data!N2524)</f>
        <v>15</v>
      </c>
    </row>
    <row r="2525" spans="1:3" x14ac:dyDescent="0.35">
      <c r="A2525" s="3">
        <f>SEARCH("/",Data!N2526)</f>
        <v>6</v>
      </c>
      <c r="B2525" s="3">
        <f>LEN(Data!N2526)</f>
        <v>21</v>
      </c>
      <c r="C2525" s="3">
        <f>LEN(Data!N2525)-SEARCH("/",Data!N2525)</f>
        <v>15</v>
      </c>
    </row>
    <row r="2526" spans="1:3" x14ac:dyDescent="0.35">
      <c r="A2526" s="3">
        <f>SEARCH("/",Data!N2527)</f>
        <v>6</v>
      </c>
      <c r="B2526" s="3">
        <f>LEN(Data!N2527)</f>
        <v>21</v>
      </c>
      <c r="C2526" s="3">
        <f>LEN(Data!N2526)-SEARCH("/",Data!N2526)</f>
        <v>15</v>
      </c>
    </row>
    <row r="2527" spans="1:3" x14ac:dyDescent="0.35">
      <c r="A2527" s="3">
        <f>SEARCH("/",Data!N2528)</f>
        <v>6</v>
      </c>
      <c r="B2527" s="3">
        <f>LEN(Data!N2528)</f>
        <v>21</v>
      </c>
      <c r="C2527" s="3">
        <f>LEN(Data!N2527)-SEARCH("/",Data!N2527)</f>
        <v>15</v>
      </c>
    </row>
    <row r="2528" spans="1:3" x14ac:dyDescent="0.35">
      <c r="A2528" s="3">
        <f>SEARCH("/",Data!N2529)</f>
        <v>6</v>
      </c>
      <c r="B2528" s="3">
        <f>LEN(Data!N2529)</f>
        <v>21</v>
      </c>
      <c r="C2528" s="3">
        <f>LEN(Data!N2528)-SEARCH("/",Data!N2528)</f>
        <v>15</v>
      </c>
    </row>
    <row r="2529" spans="1:3" x14ac:dyDescent="0.35">
      <c r="A2529" s="3">
        <f>SEARCH("/",Data!N2530)</f>
        <v>6</v>
      </c>
      <c r="B2529" s="3">
        <f>LEN(Data!N2530)</f>
        <v>21</v>
      </c>
      <c r="C2529" s="3">
        <f>LEN(Data!N2529)-SEARCH("/",Data!N2529)</f>
        <v>15</v>
      </c>
    </row>
    <row r="2530" spans="1:3" x14ac:dyDescent="0.35">
      <c r="A2530" s="3">
        <f>SEARCH("/",Data!N2531)</f>
        <v>6</v>
      </c>
      <c r="B2530" s="3">
        <f>LEN(Data!N2531)</f>
        <v>21</v>
      </c>
      <c r="C2530" s="3">
        <f>LEN(Data!N2530)-SEARCH("/",Data!N2530)</f>
        <v>15</v>
      </c>
    </row>
    <row r="2531" spans="1:3" x14ac:dyDescent="0.35">
      <c r="A2531" s="3">
        <f>SEARCH("/",Data!N2532)</f>
        <v>6</v>
      </c>
      <c r="B2531" s="3">
        <f>LEN(Data!N2532)</f>
        <v>21</v>
      </c>
      <c r="C2531" s="3">
        <f>LEN(Data!N2531)-SEARCH("/",Data!N2531)</f>
        <v>15</v>
      </c>
    </row>
    <row r="2532" spans="1:3" x14ac:dyDescent="0.35">
      <c r="A2532" s="3">
        <f>SEARCH("/",Data!N2533)</f>
        <v>6</v>
      </c>
      <c r="B2532" s="3">
        <f>LEN(Data!N2533)</f>
        <v>21</v>
      </c>
      <c r="C2532" s="3">
        <f>LEN(Data!N2532)-SEARCH("/",Data!N2532)</f>
        <v>15</v>
      </c>
    </row>
    <row r="2533" spans="1:3" x14ac:dyDescent="0.35">
      <c r="A2533" s="3">
        <f>SEARCH("/",Data!N2534)</f>
        <v>6</v>
      </c>
      <c r="B2533" s="3">
        <f>LEN(Data!N2534)</f>
        <v>21</v>
      </c>
      <c r="C2533" s="3">
        <f>LEN(Data!N2533)-SEARCH("/",Data!N2533)</f>
        <v>15</v>
      </c>
    </row>
    <row r="2534" spans="1:3" x14ac:dyDescent="0.35">
      <c r="A2534" s="3">
        <f>SEARCH("/",Data!N2535)</f>
        <v>6</v>
      </c>
      <c r="B2534" s="3">
        <f>LEN(Data!N2535)</f>
        <v>21</v>
      </c>
      <c r="C2534" s="3">
        <f>LEN(Data!N2534)-SEARCH("/",Data!N2534)</f>
        <v>15</v>
      </c>
    </row>
    <row r="2535" spans="1:3" x14ac:dyDescent="0.35">
      <c r="A2535" s="3">
        <f>SEARCH("/",Data!N2536)</f>
        <v>6</v>
      </c>
      <c r="B2535" s="3">
        <f>LEN(Data!N2536)</f>
        <v>21</v>
      </c>
      <c r="C2535" s="3">
        <f>LEN(Data!N2535)-SEARCH("/",Data!N2535)</f>
        <v>15</v>
      </c>
    </row>
    <row r="2536" spans="1:3" x14ac:dyDescent="0.35">
      <c r="A2536" s="3">
        <f>SEARCH("/",Data!N2537)</f>
        <v>6</v>
      </c>
      <c r="B2536" s="3">
        <f>LEN(Data!N2537)</f>
        <v>21</v>
      </c>
      <c r="C2536" s="3">
        <f>LEN(Data!N2536)-SEARCH("/",Data!N2536)</f>
        <v>15</v>
      </c>
    </row>
    <row r="2537" spans="1:3" x14ac:dyDescent="0.35">
      <c r="A2537" s="3">
        <f>SEARCH("/",Data!N2538)</f>
        <v>6</v>
      </c>
      <c r="B2537" s="3">
        <f>LEN(Data!N2538)</f>
        <v>21</v>
      </c>
      <c r="C2537" s="3">
        <f>LEN(Data!N2537)-SEARCH("/",Data!N2537)</f>
        <v>15</v>
      </c>
    </row>
    <row r="2538" spans="1:3" x14ac:dyDescent="0.35">
      <c r="A2538" s="3">
        <f>SEARCH("/",Data!N2539)</f>
        <v>6</v>
      </c>
      <c r="B2538" s="3">
        <f>LEN(Data!N2539)</f>
        <v>21</v>
      </c>
      <c r="C2538" s="3">
        <f>LEN(Data!N2538)-SEARCH("/",Data!N2538)</f>
        <v>15</v>
      </c>
    </row>
    <row r="2539" spans="1:3" x14ac:dyDescent="0.35">
      <c r="A2539" s="3">
        <f>SEARCH("/",Data!N2540)</f>
        <v>6</v>
      </c>
      <c r="B2539" s="3">
        <f>LEN(Data!N2540)</f>
        <v>21</v>
      </c>
      <c r="C2539" s="3">
        <f>LEN(Data!N2539)-SEARCH("/",Data!N2539)</f>
        <v>15</v>
      </c>
    </row>
    <row r="2540" spans="1:3" x14ac:dyDescent="0.35">
      <c r="A2540" s="3">
        <f>SEARCH("/",Data!N2541)</f>
        <v>6</v>
      </c>
      <c r="B2540" s="3">
        <f>LEN(Data!N2541)</f>
        <v>21</v>
      </c>
      <c r="C2540" s="3">
        <f>LEN(Data!N2540)-SEARCH("/",Data!N2540)</f>
        <v>15</v>
      </c>
    </row>
    <row r="2541" spans="1:3" x14ac:dyDescent="0.35">
      <c r="A2541" s="3">
        <f>SEARCH("/",Data!N2542)</f>
        <v>6</v>
      </c>
      <c r="B2541" s="3">
        <f>LEN(Data!N2542)</f>
        <v>21</v>
      </c>
      <c r="C2541" s="3">
        <f>LEN(Data!N2541)-SEARCH("/",Data!N2541)</f>
        <v>15</v>
      </c>
    </row>
    <row r="2542" spans="1:3" x14ac:dyDescent="0.35">
      <c r="A2542" s="3">
        <f>SEARCH("/",Data!N2543)</f>
        <v>6</v>
      </c>
      <c r="B2542" s="3">
        <f>LEN(Data!N2543)</f>
        <v>21</v>
      </c>
      <c r="C2542" s="3">
        <f>LEN(Data!N2542)-SEARCH("/",Data!N2542)</f>
        <v>15</v>
      </c>
    </row>
    <row r="2543" spans="1:3" x14ac:dyDescent="0.35">
      <c r="A2543" s="3">
        <f>SEARCH("/",Data!N2544)</f>
        <v>6</v>
      </c>
      <c r="B2543" s="3">
        <f>LEN(Data!N2544)</f>
        <v>21</v>
      </c>
      <c r="C2543" s="3">
        <f>LEN(Data!N2543)-SEARCH("/",Data!N2543)</f>
        <v>15</v>
      </c>
    </row>
    <row r="2544" spans="1:3" x14ac:dyDescent="0.35">
      <c r="A2544" s="3">
        <f>SEARCH("/",Data!N2545)</f>
        <v>6</v>
      </c>
      <c r="B2544" s="3">
        <f>LEN(Data!N2545)</f>
        <v>21</v>
      </c>
      <c r="C2544" s="3">
        <f>LEN(Data!N2544)-SEARCH("/",Data!N2544)</f>
        <v>15</v>
      </c>
    </row>
    <row r="2545" spans="1:3" x14ac:dyDescent="0.35">
      <c r="A2545" s="3">
        <f>SEARCH("/",Data!N2546)</f>
        <v>6</v>
      </c>
      <c r="B2545" s="3">
        <f>LEN(Data!N2546)</f>
        <v>21</v>
      </c>
      <c r="C2545" s="3">
        <f>LEN(Data!N2545)-SEARCH("/",Data!N2545)</f>
        <v>15</v>
      </c>
    </row>
    <row r="2546" spans="1:3" x14ac:dyDescent="0.35">
      <c r="A2546" s="3">
        <f>SEARCH("/",Data!N2547)</f>
        <v>6</v>
      </c>
      <c r="B2546" s="3">
        <f>LEN(Data!N2547)</f>
        <v>21</v>
      </c>
      <c r="C2546" s="3">
        <f>LEN(Data!N2546)-SEARCH("/",Data!N2546)</f>
        <v>15</v>
      </c>
    </row>
    <row r="2547" spans="1:3" x14ac:dyDescent="0.35">
      <c r="A2547" s="3">
        <f>SEARCH("/",Data!N2548)</f>
        <v>6</v>
      </c>
      <c r="B2547" s="3">
        <f>LEN(Data!N2548)</f>
        <v>21</v>
      </c>
      <c r="C2547" s="3">
        <f>LEN(Data!N2547)-SEARCH("/",Data!N2547)</f>
        <v>15</v>
      </c>
    </row>
    <row r="2548" spans="1:3" x14ac:dyDescent="0.35">
      <c r="A2548" s="3">
        <f>SEARCH("/",Data!N2549)</f>
        <v>6</v>
      </c>
      <c r="B2548" s="3">
        <f>LEN(Data!N2549)</f>
        <v>21</v>
      </c>
      <c r="C2548" s="3">
        <f>LEN(Data!N2548)-SEARCH("/",Data!N2548)</f>
        <v>15</v>
      </c>
    </row>
    <row r="2549" spans="1:3" x14ac:dyDescent="0.35">
      <c r="A2549" s="3">
        <f>SEARCH("/",Data!N2550)</f>
        <v>6</v>
      </c>
      <c r="B2549" s="3">
        <f>LEN(Data!N2550)</f>
        <v>21</v>
      </c>
      <c r="C2549" s="3">
        <f>LEN(Data!N2549)-SEARCH("/",Data!N2549)</f>
        <v>15</v>
      </c>
    </row>
    <row r="2550" spans="1:3" x14ac:dyDescent="0.35">
      <c r="A2550" s="3">
        <f>SEARCH("/",Data!N2551)</f>
        <v>6</v>
      </c>
      <c r="B2550" s="3">
        <f>LEN(Data!N2551)</f>
        <v>21</v>
      </c>
      <c r="C2550" s="3">
        <f>LEN(Data!N2550)-SEARCH("/",Data!N2550)</f>
        <v>15</v>
      </c>
    </row>
    <row r="2551" spans="1:3" x14ac:dyDescent="0.35">
      <c r="A2551" s="3">
        <f>SEARCH("/",Data!N2552)</f>
        <v>6</v>
      </c>
      <c r="B2551" s="3">
        <f>LEN(Data!N2552)</f>
        <v>21</v>
      </c>
      <c r="C2551" s="3">
        <f>LEN(Data!N2551)-SEARCH("/",Data!N2551)</f>
        <v>15</v>
      </c>
    </row>
    <row r="2552" spans="1:3" x14ac:dyDescent="0.35">
      <c r="A2552" s="3">
        <f>SEARCH("/",Data!N2553)</f>
        <v>6</v>
      </c>
      <c r="B2552" s="3">
        <f>LEN(Data!N2553)</f>
        <v>21</v>
      </c>
      <c r="C2552" s="3">
        <f>LEN(Data!N2552)-SEARCH("/",Data!N2552)</f>
        <v>15</v>
      </c>
    </row>
    <row r="2553" spans="1:3" x14ac:dyDescent="0.35">
      <c r="A2553" s="3">
        <f>SEARCH("/",Data!N2554)</f>
        <v>6</v>
      </c>
      <c r="B2553" s="3">
        <f>LEN(Data!N2554)</f>
        <v>21</v>
      </c>
      <c r="C2553" s="3">
        <f>LEN(Data!N2553)-SEARCH("/",Data!N2553)</f>
        <v>15</v>
      </c>
    </row>
    <row r="2554" spans="1:3" x14ac:dyDescent="0.35">
      <c r="A2554" s="3">
        <f>SEARCH("/",Data!N2555)</f>
        <v>6</v>
      </c>
      <c r="B2554" s="3">
        <f>LEN(Data!N2555)</f>
        <v>21</v>
      </c>
      <c r="C2554" s="3">
        <f>LEN(Data!N2554)-SEARCH("/",Data!N2554)</f>
        <v>15</v>
      </c>
    </row>
    <row r="2555" spans="1:3" x14ac:dyDescent="0.35">
      <c r="A2555" s="3">
        <f>SEARCH("/",Data!N2556)</f>
        <v>6</v>
      </c>
      <c r="B2555" s="3">
        <f>LEN(Data!N2556)</f>
        <v>21</v>
      </c>
      <c r="C2555" s="3">
        <f>LEN(Data!N2555)-SEARCH("/",Data!N2555)</f>
        <v>15</v>
      </c>
    </row>
    <row r="2556" spans="1:3" x14ac:dyDescent="0.35">
      <c r="A2556" s="3">
        <f>SEARCH("/",Data!N2557)</f>
        <v>6</v>
      </c>
      <c r="B2556" s="3">
        <f>LEN(Data!N2557)</f>
        <v>21</v>
      </c>
      <c r="C2556" s="3">
        <f>LEN(Data!N2556)-SEARCH("/",Data!N2556)</f>
        <v>15</v>
      </c>
    </row>
    <row r="2557" spans="1:3" x14ac:dyDescent="0.35">
      <c r="A2557" s="3">
        <f>SEARCH("/",Data!N2558)</f>
        <v>6</v>
      </c>
      <c r="B2557" s="3">
        <f>LEN(Data!N2558)</f>
        <v>21</v>
      </c>
      <c r="C2557" s="3">
        <f>LEN(Data!N2557)-SEARCH("/",Data!N2557)</f>
        <v>15</v>
      </c>
    </row>
    <row r="2558" spans="1:3" x14ac:dyDescent="0.35">
      <c r="A2558" s="3">
        <f>SEARCH("/",Data!N2559)</f>
        <v>6</v>
      </c>
      <c r="B2558" s="3">
        <f>LEN(Data!N2559)</f>
        <v>21</v>
      </c>
      <c r="C2558" s="3">
        <f>LEN(Data!N2558)-SEARCH("/",Data!N2558)</f>
        <v>15</v>
      </c>
    </row>
    <row r="2559" spans="1:3" x14ac:dyDescent="0.35">
      <c r="A2559" s="3">
        <f>SEARCH("/",Data!N2560)</f>
        <v>6</v>
      </c>
      <c r="B2559" s="3">
        <f>LEN(Data!N2560)</f>
        <v>21</v>
      </c>
      <c r="C2559" s="3">
        <f>LEN(Data!N2559)-SEARCH("/",Data!N2559)</f>
        <v>15</v>
      </c>
    </row>
    <row r="2560" spans="1:3" x14ac:dyDescent="0.35">
      <c r="A2560" s="3">
        <f>SEARCH("/",Data!N2561)</f>
        <v>6</v>
      </c>
      <c r="B2560" s="3">
        <f>LEN(Data!N2561)</f>
        <v>21</v>
      </c>
      <c r="C2560" s="3">
        <f>LEN(Data!N2560)-SEARCH("/",Data!N2560)</f>
        <v>15</v>
      </c>
    </row>
    <row r="2561" spans="1:3" x14ac:dyDescent="0.35">
      <c r="A2561" s="3">
        <f>SEARCH("/",Data!N2562)</f>
        <v>6</v>
      </c>
      <c r="B2561" s="3">
        <f>LEN(Data!N2562)</f>
        <v>21</v>
      </c>
      <c r="C2561" s="3">
        <f>LEN(Data!N2561)-SEARCH("/",Data!N2561)</f>
        <v>15</v>
      </c>
    </row>
    <row r="2562" spans="1:3" x14ac:dyDescent="0.35">
      <c r="A2562" s="3">
        <f>SEARCH("/",Data!N2563)</f>
        <v>5</v>
      </c>
      <c r="B2562" s="3">
        <f>LEN(Data!N2563)</f>
        <v>16</v>
      </c>
      <c r="C2562" s="3">
        <f>LEN(Data!N2562)-SEARCH("/",Data!N2562)</f>
        <v>15</v>
      </c>
    </row>
    <row r="2563" spans="1:3" x14ac:dyDescent="0.35">
      <c r="A2563" s="3">
        <f>SEARCH("/",Data!N2564)</f>
        <v>5</v>
      </c>
      <c r="B2563" s="3">
        <f>LEN(Data!N2564)</f>
        <v>16</v>
      </c>
      <c r="C2563" s="3">
        <f>LEN(Data!N2563)-SEARCH("/",Data!N2563)</f>
        <v>11</v>
      </c>
    </row>
    <row r="2564" spans="1:3" x14ac:dyDescent="0.35">
      <c r="A2564" s="3">
        <f>SEARCH("/",Data!N2565)</f>
        <v>5</v>
      </c>
      <c r="B2564" s="3">
        <f>LEN(Data!N2565)</f>
        <v>16</v>
      </c>
      <c r="C2564" s="3">
        <f>LEN(Data!N2564)-SEARCH("/",Data!N2564)</f>
        <v>11</v>
      </c>
    </row>
    <row r="2565" spans="1:3" x14ac:dyDescent="0.35">
      <c r="A2565" s="3">
        <f>SEARCH("/",Data!N2566)</f>
        <v>5</v>
      </c>
      <c r="B2565" s="3">
        <f>LEN(Data!N2566)</f>
        <v>16</v>
      </c>
      <c r="C2565" s="3">
        <f>LEN(Data!N2565)-SEARCH("/",Data!N2565)</f>
        <v>11</v>
      </c>
    </row>
    <row r="2566" spans="1:3" x14ac:dyDescent="0.35">
      <c r="A2566" s="3">
        <f>SEARCH("/",Data!N2567)</f>
        <v>5</v>
      </c>
      <c r="B2566" s="3">
        <f>LEN(Data!N2567)</f>
        <v>16</v>
      </c>
      <c r="C2566" s="3">
        <f>LEN(Data!N2566)-SEARCH("/",Data!N2566)</f>
        <v>11</v>
      </c>
    </row>
    <row r="2567" spans="1:3" x14ac:dyDescent="0.35">
      <c r="A2567" s="3">
        <f>SEARCH("/",Data!N2568)</f>
        <v>5</v>
      </c>
      <c r="B2567" s="3">
        <f>LEN(Data!N2568)</f>
        <v>16</v>
      </c>
      <c r="C2567" s="3">
        <f>LEN(Data!N2567)-SEARCH("/",Data!N2567)</f>
        <v>11</v>
      </c>
    </row>
    <row r="2568" spans="1:3" x14ac:dyDescent="0.35">
      <c r="A2568" s="3">
        <f>SEARCH("/",Data!N2569)</f>
        <v>5</v>
      </c>
      <c r="B2568" s="3">
        <f>LEN(Data!N2569)</f>
        <v>16</v>
      </c>
      <c r="C2568" s="3">
        <f>LEN(Data!N2568)-SEARCH("/",Data!N2568)</f>
        <v>11</v>
      </c>
    </row>
    <row r="2569" spans="1:3" x14ac:dyDescent="0.35">
      <c r="A2569" s="3">
        <f>SEARCH("/",Data!N2570)</f>
        <v>5</v>
      </c>
      <c r="B2569" s="3">
        <f>LEN(Data!N2570)</f>
        <v>16</v>
      </c>
      <c r="C2569" s="3">
        <f>LEN(Data!N2569)-SEARCH("/",Data!N2569)</f>
        <v>11</v>
      </c>
    </row>
    <row r="2570" spans="1:3" x14ac:dyDescent="0.35">
      <c r="A2570" s="3">
        <f>SEARCH("/",Data!N2571)</f>
        <v>5</v>
      </c>
      <c r="B2570" s="3">
        <f>LEN(Data!N2571)</f>
        <v>16</v>
      </c>
      <c r="C2570" s="3">
        <f>LEN(Data!N2570)-SEARCH("/",Data!N2570)</f>
        <v>11</v>
      </c>
    </row>
    <row r="2571" spans="1:3" x14ac:dyDescent="0.35">
      <c r="A2571" s="3">
        <f>SEARCH("/",Data!N2572)</f>
        <v>5</v>
      </c>
      <c r="B2571" s="3">
        <f>LEN(Data!N2572)</f>
        <v>16</v>
      </c>
      <c r="C2571" s="3">
        <f>LEN(Data!N2571)-SEARCH("/",Data!N2571)</f>
        <v>11</v>
      </c>
    </row>
    <row r="2572" spans="1:3" x14ac:dyDescent="0.35">
      <c r="A2572" s="3">
        <f>SEARCH("/",Data!N2573)</f>
        <v>5</v>
      </c>
      <c r="B2572" s="3">
        <f>LEN(Data!N2573)</f>
        <v>16</v>
      </c>
      <c r="C2572" s="3">
        <f>LEN(Data!N2572)-SEARCH("/",Data!N2572)</f>
        <v>11</v>
      </c>
    </row>
    <row r="2573" spans="1:3" x14ac:dyDescent="0.35">
      <c r="A2573" s="3">
        <f>SEARCH("/",Data!N2574)</f>
        <v>5</v>
      </c>
      <c r="B2573" s="3">
        <f>LEN(Data!N2574)</f>
        <v>16</v>
      </c>
      <c r="C2573" s="3">
        <f>LEN(Data!N2573)-SEARCH("/",Data!N2573)</f>
        <v>11</v>
      </c>
    </row>
    <row r="2574" spans="1:3" x14ac:dyDescent="0.35">
      <c r="A2574" s="3">
        <f>SEARCH("/",Data!N2575)</f>
        <v>5</v>
      </c>
      <c r="B2574" s="3">
        <f>LEN(Data!N2575)</f>
        <v>16</v>
      </c>
      <c r="C2574" s="3">
        <f>LEN(Data!N2574)-SEARCH("/",Data!N2574)</f>
        <v>11</v>
      </c>
    </row>
    <row r="2575" spans="1:3" x14ac:dyDescent="0.35">
      <c r="A2575" s="3">
        <f>SEARCH("/",Data!N2576)</f>
        <v>5</v>
      </c>
      <c r="B2575" s="3">
        <f>LEN(Data!N2576)</f>
        <v>16</v>
      </c>
      <c r="C2575" s="3">
        <f>LEN(Data!N2575)-SEARCH("/",Data!N2575)</f>
        <v>11</v>
      </c>
    </row>
    <row r="2576" spans="1:3" x14ac:dyDescent="0.35">
      <c r="A2576" s="3">
        <f>SEARCH("/",Data!N2577)</f>
        <v>5</v>
      </c>
      <c r="B2576" s="3">
        <f>LEN(Data!N2577)</f>
        <v>16</v>
      </c>
      <c r="C2576" s="3">
        <f>LEN(Data!N2576)-SEARCH("/",Data!N2576)</f>
        <v>11</v>
      </c>
    </row>
    <row r="2577" spans="1:3" x14ac:dyDescent="0.35">
      <c r="A2577" s="3">
        <f>SEARCH("/",Data!N2578)</f>
        <v>5</v>
      </c>
      <c r="B2577" s="3">
        <f>LEN(Data!N2578)</f>
        <v>16</v>
      </c>
      <c r="C2577" s="3">
        <f>LEN(Data!N2577)-SEARCH("/",Data!N2577)</f>
        <v>11</v>
      </c>
    </row>
    <row r="2578" spans="1:3" x14ac:dyDescent="0.35">
      <c r="A2578" s="3">
        <f>SEARCH("/",Data!N2579)</f>
        <v>5</v>
      </c>
      <c r="B2578" s="3">
        <f>LEN(Data!N2579)</f>
        <v>16</v>
      </c>
      <c r="C2578" s="3">
        <f>LEN(Data!N2578)-SEARCH("/",Data!N2578)</f>
        <v>11</v>
      </c>
    </row>
    <row r="2579" spans="1:3" x14ac:dyDescent="0.35">
      <c r="A2579" s="3">
        <f>SEARCH("/",Data!N2580)</f>
        <v>5</v>
      </c>
      <c r="B2579" s="3">
        <f>LEN(Data!N2580)</f>
        <v>16</v>
      </c>
      <c r="C2579" s="3">
        <f>LEN(Data!N2579)-SEARCH("/",Data!N2579)</f>
        <v>11</v>
      </c>
    </row>
    <row r="2580" spans="1:3" x14ac:dyDescent="0.35">
      <c r="A2580" s="3">
        <f>SEARCH("/",Data!N2581)</f>
        <v>5</v>
      </c>
      <c r="B2580" s="3">
        <f>LEN(Data!N2581)</f>
        <v>16</v>
      </c>
      <c r="C2580" s="3">
        <f>LEN(Data!N2580)-SEARCH("/",Data!N2580)</f>
        <v>11</v>
      </c>
    </row>
    <row r="2581" spans="1:3" x14ac:dyDescent="0.35">
      <c r="A2581" s="3">
        <f>SEARCH("/",Data!N2582)</f>
        <v>5</v>
      </c>
      <c r="B2581" s="3">
        <f>LEN(Data!N2582)</f>
        <v>16</v>
      </c>
      <c r="C2581" s="3">
        <f>LEN(Data!N2581)-SEARCH("/",Data!N2581)</f>
        <v>11</v>
      </c>
    </row>
    <row r="2582" spans="1:3" x14ac:dyDescent="0.35">
      <c r="A2582" s="3">
        <f>SEARCH("/",Data!N2583)</f>
        <v>5</v>
      </c>
      <c r="B2582" s="3">
        <f>LEN(Data!N2583)</f>
        <v>16</v>
      </c>
      <c r="C2582" s="3">
        <f>LEN(Data!N2582)-SEARCH("/",Data!N2582)</f>
        <v>11</v>
      </c>
    </row>
    <row r="2583" spans="1:3" x14ac:dyDescent="0.35">
      <c r="A2583" s="3">
        <f>SEARCH("/",Data!N2584)</f>
        <v>5</v>
      </c>
      <c r="B2583" s="3">
        <f>LEN(Data!N2584)</f>
        <v>16</v>
      </c>
      <c r="C2583" s="3">
        <f>LEN(Data!N2583)-SEARCH("/",Data!N2583)</f>
        <v>11</v>
      </c>
    </row>
    <row r="2584" spans="1:3" x14ac:dyDescent="0.35">
      <c r="A2584" s="3">
        <f>SEARCH("/",Data!N2585)</f>
        <v>5</v>
      </c>
      <c r="B2584" s="3">
        <f>LEN(Data!N2585)</f>
        <v>16</v>
      </c>
      <c r="C2584" s="3">
        <f>LEN(Data!N2584)-SEARCH("/",Data!N2584)</f>
        <v>11</v>
      </c>
    </row>
    <row r="2585" spans="1:3" x14ac:dyDescent="0.35">
      <c r="A2585" s="3">
        <f>SEARCH("/",Data!N2586)</f>
        <v>5</v>
      </c>
      <c r="B2585" s="3">
        <f>LEN(Data!N2586)</f>
        <v>16</v>
      </c>
      <c r="C2585" s="3">
        <f>LEN(Data!N2585)-SEARCH("/",Data!N2585)</f>
        <v>11</v>
      </c>
    </row>
    <row r="2586" spans="1:3" x14ac:dyDescent="0.35">
      <c r="A2586" s="3">
        <f>SEARCH("/",Data!N2587)</f>
        <v>5</v>
      </c>
      <c r="B2586" s="3">
        <f>LEN(Data!N2587)</f>
        <v>16</v>
      </c>
      <c r="C2586" s="3">
        <f>LEN(Data!N2586)-SEARCH("/",Data!N2586)</f>
        <v>11</v>
      </c>
    </row>
    <row r="2587" spans="1:3" x14ac:dyDescent="0.35">
      <c r="A2587" s="3">
        <f>SEARCH("/",Data!N2588)</f>
        <v>5</v>
      </c>
      <c r="B2587" s="3">
        <f>LEN(Data!N2588)</f>
        <v>16</v>
      </c>
      <c r="C2587" s="3">
        <f>LEN(Data!N2587)-SEARCH("/",Data!N2587)</f>
        <v>11</v>
      </c>
    </row>
    <row r="2588" spans="1:3" x14ac:dyDescent="0.35">
      <c r="A2588" s="3">
        <f>SEARCH("/",Data!N2589)</f>
        <v>5</v>
      </c>
      <c r="B2588" s="3">
        <f>LEN(Data!N2589)</f>
        <v>16</v>
      </c>
      <c r="C2588" s="3">
        <f>LEN(Data!N2588)-SEARCH("/",Data!N2588)</f>
        <v>11</v>
      </c>
    </row>
    <row r="2589" spans="1:3" x14ac:dyDescent="0.35">
      <c r="A2589" s="3">
        <f>SEARCH("/",Data!N2590)</f>
        <v>5</v>
      </c>
      <c r="B2589" s="3">
        <f>LEN(Data!N2590)</f>
        <v>16</v>
      </c>
      <c r="C2589" s="3">
        <f>LEN(Data!N2589)-SEARCH("/",Data!N2589)</f>
        <v>11</v>
      </c>
    </row>
    <row r="2590" spans="1:3" x14ac:dyDescent="0.35">
      <c r="A2590" s="3">
        <f>SEARCH("/",Data!N2591)</f>
        <v>5</v>
      </c>
      <c r="B2590" s="3">
        <f>LEN(Data!N2591)</f>
        <v>16</v>
      </c>
      <c r="C2590" s="3">
        <f>LEN(Data!N2590)-SEARCH("/",Data!N2590)</f>
        <v>11</v>
      </c>
    </row>
    <row r="2591" spans="1:3" x14ac:dyDescent="0.35">
      <c r="A2591" s="3">
        <f>SEARCH("/",Data!N2592)</f>
        <v>5</v>
      </c>
      <c r="B2591" s="3">
        <f>LEN(Data!N2592)</f>
        <v>16</v>
      </c>
      <c r="C2591" s="3">
        <f>LEN(Data!N2591)-SEARCH("/",Data!N2591)</f>
        <v>11</v>
      </c>
    </row>
    <row r="2592" spans="1:3" x14ac:dyDescent="0.35">
      <c r="A2592" s="3">
        <f>SEARCH("/",Data!N2593)</f>
        <v>5</v>
      </c>
      <c r="B2592" s="3">
        <f>LEN(Data!N2593)</f>
        <v>16</v>
      </c>
      <c r="C2592" s="3">
        <f>LEN(Data!N2592)-SEARCH("/",Data!N2592)</f>
        <v>11</v>
      </c>
    </row>
    <row r="2593" spans="1:3" x14ac:dyDescent="0.35">
      <c r="A2593" s="3">
        <f>SEARCH("/",Data!N2594)</f>
        <v>5</v>
      </c>
      <c r="B2593" s="3">
        <f>LEN(Data!N2594)</f>
        <v>16</v>
      </c>
      <c r="C2593" s="3">
        <f>LEN(Data!N2593)-SEARCH("/",Data!N2593)</f>
        <v>11</v>
      </c>
    </row>
    <row r="2594" spans="1:3" x14ac:dyDescent="0.35">
      <c r="A2594" s="3">
        <f>SEARCH("/",Data!N2595)</f>
        <v>5</v>
      </c>
      <c r="B2594" s="3">
        <f>LEN(Data!N2595)</f>
        <v>16</v>
      </c>
      <c r="C2594" s="3">
        <f>LEN(Data!N2594)-SEARCH("/",Data!N2594)</f>
        <v>11</v>
      </c>
    </row>
    <row r="2595" spans="1:3" x14ac:dyDescent="0.35">
      <c r="A2595" s="3">
        <f>SEARCH("/",Data!N2596)</f>
        <v>5</v>
      </c>
      <c r="B2595" s="3">
        <f>LEN(Data!N2596)</f>
        <v>16</v>
      </c>
      <c r="C2595" s="3">
        <f>LEN(Data!N2595)-SEARCH("/",Data!N2595)</f>
        <v>11</v>
      </c>
    </row>
    <row r="2596" spans="1:3" x14ac:dyDescent="0.35">
      <c r="A2596" s="3">
        <f>SEARCH("/",Data!N2597)</f>
        <v>5</v>
      </c>
      <c r="B2596" s="3">
        <f>LEN(Data!N2597)</f>
        <v>16</v>
      </c>
      <c r="C2596" s="3">
        <f>LEN(Data!N2596)-SEARCH("/",Data!N2596)</f>
        <v>11</v>
      </c>
    </row>
    <row r="2597" spans="1:3" x14ac:dyDescent="0.35">
      <c r="A2597" s="3">
        <f>SEARCH("/",Data!N2598)</f>
        <v>5</v>
      </c>
      <c r="B2597" s="3">
        <f>LEN(Data!N2598)</f>
        <v>16</v>
      </c>
      <c r="C2597" s="3">
        <f>LEN(Data!N2597)-SEARCH("/",Data!N2597)</f>
        <v>11</v>
      </c>
    </row>
    <row r="2598" spans="1:3" x14ac:dyDescent="0.35">
      <c r="A2598" s="3">
        <f>SEARCH("/",Data!N2599)</f>
        <v>5</v>
      </c>
      <c r="B2598" s="3">
        <f>LEN(Data!N2599)</f>
        <v>16</v>
      </c>
      <c r="C2598" s="3">
        <f>LEN(Data!N2598)-SEARCH("/",Data!N2598)</f>
        <v>11</v>
      </c>
    </row>
    <row r="2599" spans="1:3" x14ac:dyDescent="0.35">
      <c r="A2599" s="3">
        <f>SEARCH("/",Data!N2600)</f>
        <v>5</v>
      </c>
      <c r="B2599" s="3">
        <f>LEN(Data!N2600)</f>
        <v>16</v>
      </c>
      <c r="C2599" s="3">
        <f>LEN(Data!N2599)-SEARCH("/",Data!N2599)</f>
        <v>11</v>
      </c>
    </row>
    <row r="2600" spans="1:3" x14ac:dyDescent="0.35">
      <c r="A2600" s="3">
        <f>SEARCH("/",Data!N2601)</f>
        <v>5</v>
      </c>
      <c r="B2600" s="3">
        <f>LEN(Data!N2601)</f>
        <v>16</v>
      </c>
      <c r="C2600" s="3">
        <f>LEN(Data!N2600)-SEARCH("/",Data!N2600)</f>
        <v>11</v>
      </c>
    </row>
    <row r="2601" spans="1:3" x14ac:dyDescent="0.35">
      <c r="A2601" s="3">
        <f>SEARCH("/",Data!N2602)</f>
        <v>5</v>
      </c>
      <c r="B2601" s="3">
        <f>LEN(Data!N2602)</f>
        <v>16</v>
      </c>
      <c r="C2601" s="3">
        <f>LEN(Data!N2601)-SEARCH("/",Data!N2601)</f>
        <v>11</v>
      </c>
    </row>
    <row r="2602" spans="1:3" x14ac:dyDescent="0.35">
      <c r="A2602" s="3">
        <f>SEARCH("/",Data!N2603)</f>
        <v>11</v>
      </c>
      <c r="B2602" s="3">
        <f>LEN(Data!N2603)</f>
        <v>28</v>
      </c>
      <c r="C2602" s="3">
        <f>LEN(Data!N2602)-SEARCH("/",Data!N2602)</f>
        <v>11</v>
      </c>
    </row>
    <row r="2603" spans="1:3" x14ac:dyDescent="0.35">
      <c r="A2603" s="3">
        <f>SEARCH("/",Data!N2604)</f>
        <v>11</v>
      </c>
      <c r="B2603" s="3">
        <f>LEN(Data!N2604)</f>
        <v>28</v>
      </c>
      <c r="C2603" s="3">
        <f>LEN(Data!N2603)-SEARCH("/",Data!N2603)</f>
        <v>17</v>
      </c>
    </row>
    <row r="2604" spans="1:3" x14ac:dyDescent="0.35">
      <c r="A2604" s="3">
        <f>SEARCH("/",Data!N2605)</f>
        <v>11</v>
      </c>
      <c r="B2604" s="3">
        <f>LEN(Data!N2605)</f>
        <v>28</v>
      </c>
      <c r="C2604" s="3">
        <f>LEN(Data!N2604)-SEARCH("/",Data!N2604)</f>
        <v>17</v>
      </c>
    </row>
    <row r="2605" spans="1:3" x14ac:dyDescent="0.35">
      <c r="A2605" s="3">
        <f>SEARCH("/",Data!N2606)</f>
        <v>11</v>
      </c>
      <c r="B2605" s="3">
        <f>LEN(Data!N2606)</f>
        <v>28</v>
      </c>
      <c r="C2605" s="3">
        <f>LEN(Data!N2605)-SEARCH("/",Data!N2605)</f>
        <v>17</v>
      </c>
    </row>
    <row r="2606" spans="1:3" x14ac:dyDescent="0.35">
      <c r="A2606" s="3">
        <f>SEARCH("/",Data!N2607)</f>
        <v>11</v>
      </c>
      <c r="B2606" s="3">
        <f>LEN(Data!N2607)</f>
        <v>28</v>
      </c>
      <c r="C2606" s="3">
        <f>LEN(Data!N2606)-SEARCH("/",Data!N2606)</f>
        <v>17</v>
      </c>
    </row>
    <row r="2607" spans="1:3" x14ac:dyDescent="0.35">
      <c r="A2607" s="3">
        <f>SEARCH("/",Data!N2608)</f>
        <v>11</v>
      </c>
      <c r="B2607" s="3">
        <f>LEN(Data!N2608)</f>
        <v>28</v>
      </c>
      <c r="C2607" s="3">
        <f>LEN(Data!N2607)-SEARCH("/",Data!N2607)</f>
        <v>17</v>
      </c>
    </row>
    <row r="2608" spans="1:3" x14ac:dyDescent="0.35">
      <c r="A2608" s="3">
        <f>SEARCH("/",Data!N2609)</f>
        <v>11</v>
      </c>
      <c r="B2608" s="3">
        <f>LEN(Data!N2609)</f>
        <v>28</v>
      </c>
      <c r="C2608" s="3">
        <f>LEN(Data!N2608)-SEARCH("/",Data!N2608)</f>
        <v>17</v>
      </c>
    </row>
    <row r="2609" spans="1:3" x14ac:dyDescent="0.35">
      <c r="A2609" s="3">
        <f>SEARCH("/",Data!N2610)</f>
        <v>11</v>
      </c>
      <c r="B2609" s="3">
        <f>LEN(Data!N2610)</f>
        <v>28</v>
      </c>
      <c r="C2609" s="3">
        <f>LEN(Data!N2609)-SEARCH("/",Data!N2609)</f>
        <v>17</v>
      </c>
    </row>
    <row r="2610" spans="1:3" x14ac:dyDescent="0.35">
      <c r="A2610" s="3">
        <f>SEARCH("/",Data!N2611)</f>
        <v>11</v>
      </c>
      <c r="B2610" s="3">
        <f>LEN(Data!N2611)</f>
        <v>28</v>
      </c>
      <c r="C2610" s="3">
        <f>LEN(Data!N2610)-SEARCH("/",Data!N2610)</f>
        <v>17</v>
      </c>
    </row>
    <row r="2611" spans="1:3" x14ac:dyDescent="0.35">
      <c r="A2611" s="3">
        <f>SEARCH("/",Data!N2612)</f>
        <v>11</v>
      </c>
      <c r="B2611" s="3">
        <f>LEN(Data!N2612)</f>
        <v>28</v>
      </c>
      <c r="C2611" s="3">
        <f>LEN(Data!N2611)-SEARCH("/",Data!N2611)</f>
        <v>17</v>
      </c>
    </row>
    <row r="2612" spans="1:3" x14ac:dyDescent="0.35">
      <c r="A2612" s="3">
        <f>SEARCH("/",Data!N2613)</f>
        <v>11</v>
      </c>
      <c r="B2612" s="3">
        <f>LEN(Data!N2613)</f>
        <v>28</v>
      </c>
      <c r="C2612" s="3">
        <f>LEN(Data!N2612)-SEARCH("/",Data!N2612)</f>
        <v>17</v>
      </c>
    </row>
    <row r="2613" spans="1:3" x14ac:dyDescent="0.35">
      <c r="A2613" s="3">
        <f>SEARCH("/",Data!N2614)</f>
        <v>11</v>
      </c>
      <c r="B2613" s="3">
        <f>LEN(Data!N2614)</f>
        <v>28</v>
      </c>
      <c r="C2613" s="3">
        <f>LEN(Data!N2613)-SEARCH("/",Data!N2613)</f>
        <v>17</v>
      </c>
    </row>
    <row r="2614" spans="1:3" x14ac:dyDescent="0.35">
      <c r="A2614" s="3">
        <f>SEARCH("/",Data!N2615)</f>
        <v>11</v>
      </c>
      <c r="B2614" s="3">
        <f>LEN(Data!N2615)</f>
        <v>28</v>
      </c>
      <c r="C2614" s="3">
        <f>LEN(Data!N2614)-SEARCH("/",Data!N2614)</f>
        <v>17</v>
      </c>
    </row>
    <row r="2615" spans="1:3" x14ac:dyDescent="0.35">
      <c r="A2615" s="3">
        <f>SEARCH("/",Data!N2616)</f>
        <v>11</v>
      </c>
      <c r="B2615" s="3">
        <f>LEN(Data!N2616)</f>
        <v>28</v>
      </c>
      <c r="C2615" s="3">
        <f>LEN(Data!N2615)-SEARCH("/",Data!N2615)</f>
        <v>17</v>
      </c>
    </row>
    <row r="2616" spans="1:3" x14ac:dyDescent="0.35">
      <c r="A2616" s="3">
        <f>SEARCH("/",Data!N2617)</f>
        <v>11</v>
      </c>
      <c r="B2616" s="3">
        <f>LEN(Data!N2617)</f>
        <v>28</v>
      </c>
      <c r="C2616" s="3">
        <f>LEN(Data!N2616)-SEARCH("/",Data!N2616)</f>
        <v>17</v>
      </c>
    </row>
    <row r="2617" spans="1:3" x14ac:dyDescent="0.35">
      <c r="A2617" s="3">
        <f>SEARCH("/",Data!N2618)</f>
        <v>11</v>
      </c>
      <c r="B2617" s="3">
        <f>LEN(Data!N2618)</f>
        <v>28</v>
      </c>
      <c r="C2617" s="3">
        <f>LEN(Data!N2617)-SEARCH("/",Data!N2617)</f>
        <v>17</v>
      </c>
    </row>
    <row r="2618" spans="1:3" x14ac:dyDescent="0.35">
      <c r="A2618" s="3">
        <f>SEARCH("/",Data!N2619)</f>
        <v>11</v>
      </c>
      <c r="B2618" s="3">
        <f>LEN(Data!N2619)</f>
        <v>28</v>
      </c>
      <c r="C2618" s="3">
        <f>LEN(Data!N2618)-SEARCH("/",Data!N2618)</f>
        <v>17</v>
      </c>
    </row>
    <row r="2619" spans="1:3" x14ac:dyDescent="0.35">
      <c r="A2619" s="3">
        <f>SEARCH("/",Data!N2620)</f>
        <v>11</v>
      </c>
      <c r="B2619" s="3">
        <f>LEN(Data!N2620)</f>
        <v>28</v>
      </c>
      <c r="C2619" s="3">
        <f>LEN(Data!N2619)-SEARCH("/",Data!N2619)</f>
        <v>17</v>
      </c>
    </row>
    <row r="2620" spans="1:3" x14ac:dyDescent="0.35">
      <c r="A2620" s="3">
        <f>SEARCH("/",Data!N2621)</f>
        <v>11</v>
      </c>
      <c r="B2620" s="3">
        <f>LEN(Data!N2621)</f>
        <v>28</v>
      </c>
      <c r="C2620" s="3">
        <f>LEN(Data!N2620)-SEARCH("/",Data!N2620)</f>
        <v>17</v>
      </c>
    </row>
    <row r="2621" spans="1:3" x14ac:dyDescent="0.35">
      <c r="A2621" s="3">
        <f>SEARCH("/",Data!N2622)</f>
        <v>11</v>
      </c>
      <c r="B2621" s="3">
        <f>LEN(Data!N2622)</f>
        <v>28</v>
      </c>
      <c r="C2621" s="3">
        <f>LEN(Data!N2621)-SEARCH("/",Data!N2621)</f>
        <v>17</v>
      </c>
    </row>
    <row r="2622" spans="1:3" x14ac:dyDescent="0.35">
      <c r="A2622" s="3">
        <f>SEARCH("/",Data!N2623)</f>
        <v>11</v>
      </c>
      <c r="B2622" s="3">
        <f>LEN(Data!N2623)</f>
        <v>28</v>
      </c>
      <c r="C2622" s="3">
        <f>LEN(Data!N2622)-SEARCH("/",Data!N2622)</f>
        <v>17</v>
      </c>
    </row>
    <row r="2623" spans="1:3" x14ac:dyDescent="0.35">
      <c r="A2623" s="3">
        <f>SEARCH("/",Data!N2624)</f>
        <v>11</v>
      </c>
      <c r="B2623" s="3">
        <f>LEN(Data!N2624)</f>
        <v>28</v>
      </c>
      <c r="C2623" s="3">
        <f>LEN(Data!N2623)-SEARCH("/",Data!N2623)</f>
        <v>17</v>
      </c>
    </row>
    <row r="2624" spans="1:3" x14ac:dyDescent="0.35">
      <c r="A2624" s="3">
        <f>SEARCH("/",Data!N2625)</f>
        <v>11</v>
      </c>
      <c r="B2624" s="3">
        <f>LEN(Data!N2625)</f>
        <v>28</v>
      </c>
      <c r="C2624" s="3">
        <f>LEN(Data!N2624)-SEARCH("/",Data!N2624)</f>
        <v>17</v>
      </c>
    </row>
    <row r="2625" spans="1:3" x14ac:dyDescent="0.35">
      <c r="A2625" s="3">
        <f>SEARCH("/",Data!N2626)</f>
        <v>11</v>
      </c>
      <c r="B2625" s="3">
        <f>LEN(Data!N2626)</f>
        <v>28</v>
      </c>
      <c r="C2625" s="3">
        <f>LEN(Data!N2625)-SEARCH("/",Data!N2625)</f>
        <v>17</v>
      </c>
    </row>
    <row r="2626" spans="1:3" x14ac:dyDescent="0.35">
      <c r="A2626" s="3">
        <f>SEARCH("/",Data!N2627)</f>
        <v>11</v>
      </c>
      <c r="B2626" s="3">
        <f>LEN(Data!N2627)</f>
        <v>28</v>
      </c>
      <c r="C2626" s="3">
        <f>LEN(Data!N2626)-SEARCH("/",Data!N2626)</f>
        <v>17</v>
      </c>
    </row>
    <row r="2627" spans="1:3" x14ac:dyDescent="0.35">
      <c r="A2627" s="3">
        <f>SEARCH("/",Data!N2628)</f>
        <v>11</v>
      </c>
      <c r="B2627" s="3">
        <f>LEN(Data!N2628)</f>
        <v>28</v>
      </c>
      <c r="C2627" s="3">
        <f>LEN(Data!N2627)-SEARCH("/",Data!N2627)</f>
        <v>17</v>
      </c>
    </row>
    <row r="2628" spans="1:3" x14ac:dyDescent="0.35">
      <c r="A2628" s="3">
        <f>SEARCH("/",Data!N2629)</f>
        <v>11</v>
      </c>
      <c r="B2628" s="3">
        <f>LEN(Data!N2629)</f>
        <v>28</v>
      </c>
      <c r="C2628" s="3">
        <f>LEN(Data!N2628)-SEARCH("/",Data!N2628)</f>
        <v>17</v>
      </c>
    </row>
    <row r="2629" spans="1:3" x14ac:dyDescent="0.35">
      <c r="A2629" s="3">
        <f>SEARCH("/",Data!N2630)</f>
        <v>11</v>
      </c>
      <c r="B2629" s="3">
        <f>LEN(Data!N2630)</f>
        <v>28</v>
      </c>
      <c r="C2629" s="3">
        <f>LEN(Data!N2629)-SEARCH("/",Data!N2629)</f>
        <v>17</v>
      </c>
    </row>
    <row r="2630" spans="1:3" x14ac:dyDescent="0.35">
      <c r="A2630" s="3">
        <f>SEARCH("/",Data!N2631)</f>
        <v>11</v>
      </c>
      <c r="B2630" s="3">
        <f>LEN(Data!N2631)</f>
        <v>28</v>
      </c>
      <c r="C2630" s="3">
        <f>LEN(Data!N2630)-SEARCH("/",Data!N2630)</f>
        <v>17</v>
      </c>
    </row>
    <row r="2631" spans="1:3" x14ac:dyDescent="0.35">
      <c r="A2631" s="3">
        <f>SEARCH("/",Data!N2632)</f>
        <v>11</v>
      </c>
      <c r="B2631" s="3">
        <f>LEN(Data!N2632)</f>
        <v>28</v>
      </c>
      <c r="C2631" s="3">
        <f>LEN(Data!N2631)-SEARCH("/",Data!N2631)</f>
        <v>17</v>
      </c>
    </row>
    <row r="2632" spans="1:3" x14ac:dyDescent="0.35">
      <c r="A2632" s="3">
        <f>SEARCH("/",Data!N2633)</f>
        <v>11</v>
      </c>
      <c r="B2632" s="3">
        <f>LEN(Data!N2633)</f>
        <v>28</v>
      </c>
      <c r="C2632" s="3">
        <f>LEN(Data!N2632)-SEARCH("/",Data!N2632)</f>
        <v>17</v>
      </c>
    </row>
    <row r="2633" spans="1:3" x14ac:dyDescent="0.35">
      <c r="A2633" s="3">
        <f>SEARCH("/",Data!N2634)</f>
        <v>11</v>
      </c>
      <c r="B2633" s="3">
        <f>LEN(Data!N2634)</f>
        <v>28</v>
      </c>
      <c r="C2633" s="3">
        <f>LEN(Data!N2633)-SEARCH("/",Data!N2633)</f>
        <v>17</v>
      </c>
    </row>
    <row r="2634" spans="1:3" x14ac:dyDescent="0.35">
      <c r="A2634" s="3">
        <f>SEARCH("/",Data!N2635)</f>
        <v>11</v>
      </c>
      <c r="B2634" s="3">
        <f>LEN(Data!N2635)</f>
        <v>28</v>
      </c>
      <c r="C2634" s="3">
        <f>LEN(Data!N2634)-SEARCH("/",Data!N2634)</f>
        <v>17</v>
      </c>
    </row>
    <row r="2635" spans="1:3" x14ac:dyDescent="0.35">
      <c r="A2635" s="3">
        <f>SEARCH("/",Data!N2636)</f>
        <v>11</v>
      </c>
      <c r="B2635" s="3">
        <f>LEN(Data!N2636)</f>
        <v>28</v>
      </c>
      <c r="C2635" s="3">
        <f>LEN(Data!N2635)-SEARCH("/",Data!N2635)</f>
        <v>17</v>
      </c>
    </row>
    <row r="2636" spans="1:3" x14ac:dyDescent="0.35">
      <c r="A2636" s="3">
        <f>SEARCH("/",Data!N2637)</f>
        <v>11</v>
      </c>
      <c r="B2636" s="3">
        <f>LEN(Data!N2637)</f>
        <v>28</v>
      </c>
      <c r="C2636" s="3">
        <f>LEN(Data!N2636)-SEARCH("/",Data!N2636)</f>
        <v>17</v>
      </c>
    </row>
    <row r="2637" spans="1:3" x14ac:dyDescent="0.35">
      <c r="A2637" s="3">
        <f>SEARCH("/",Data!N2638)</f>
        <v>11</v>
      </c>
      <c r="B2637" s="3">
        <f>LEN(Data!N2638)</f>
        <v>28</v>
      </c>
      <c r="C2637" s="3">
        <f>LEN(Data!N2637)-SEARCH("/",Data!N2637)</f>
        <v>17</v>
      </c>
    </row>
    <row r="2638" spans="1:3" x14ac:dyDescent="0.35">
      <c r="A2638" s="3">
        <f>SEARCH("/",Data!N2639)</f>
        <v>11</v>
      </c>
      <c r="B2638" s="3">
        <f>LEN(Data!N2639)</f>
        <v>28</v>
      </c>
      <c r="C2638" s="3">
        <f>LEN(Data!N2638)-SEARCH("/",Data!N2638)</f>
        <v>17</v>
      </c>
    </row>
    <row r="2639" spans="1:3" x14ac:dyDescent="0.35">
      <c r="A2639" s="3">
        <f>SEARCH("/",Data!N2640)</f>
        <v>11</v>
      </c>
      <c r="B2639" s="3">
        <f>LEN(Data!N2640)</f>
        <v>28</v>
      </c>
      <c r="C2639" s="3">
        <f>LEN(Data!N2639)-SEARCH("/",Data!N2639)</f>
        <v>17</v>
      </c>
    </row>
    <row r="2640" spans="1:3" x14ac:dyDescent="0.35">
      <c r="A2640" s="3">
        <f>SEARCH("/",Data!N2641)</f>
        <v>11</v>
      </c>
      <c r="B2640" s="3">
        <f>LEN(Data!N2641)</f>
        <v>28</v>
      </c>
      <c r="C2640" s="3">
        <f>LEN(Data!N2640)-SEARCH("/",Data!N2640)</f>
        <v>17</v>
      </c>
    </row>
    <row r="2641" spans="1:3" x14ac:dyDescent="0.35">
      <c r="A2641" s="3">
        <f>SEARCH("/",Data!N2642)</f>
        <v>11</v>
      </c>
      <c r="B2641" s="3">
        <f>LEN(Data!N2642)</f>
        <v>28</v>
      </c>
      <c r="C2641" s="3">
        <f>LEN(Data!N2641)-SEARCH("/",Data!N2641)</f>
        <v>17</v>
      </c>
    </row>
    <row r="2642" spans="1:3" x14ac:dyDescent="0.35">
      <c r="A2642" s="3">
        <f>SEARCH("/",Data!N2643)</f>
        <v>11</v>
      </c>
      <c r="B2642" s="3">
        <f>LEN(Data!N2643)</f>
        <v>28</v>
      </c>
      <c r="C2642" s="3">
        <f>LEN(Data!N2642)-SEARCH("/",Data!N2642)</f>
        <v>17</v>
      </c>
    </row>
    <row r="2643" spans="1:3" x14ac:dyDescent="0.35">
      <c r="A2643" s="3">
        <f>SEARCH("/",Data!N2644)</f>
        <v>11</v>
      </c>
      <c r="B2643" s="3">
        <f>LEN(Data!N2644)</f>
        <v>28</v>
      </c>
      <c r="C2643" s="3">
        <f>LEN(Data!N2643)-SEARCH("/",Data!N2643)</f>
        <v>17</v>
      </c>
    </row>
    <row r="2644" spans="1:3" x14ac:dyDescent="0.35">
      <c r="A2644" s="3">
        <f>SEARCH("/",Data!N2645)</f>
        <v>11</v>
      </c>
      <c r="B2644" s="3">
        <f>LEN(Data!N2645)</f>
        <v>28</v>
      </c>
      <c r="C2644" s="3">
        <f>LEN(Data!N2644)-SEARCH("/",Data!N2644)</f>
        <v>17</v>
      </c>
    </row>
    <row r="2645" spans="1:3" x14ac:dyDescent="0.35">
      <c r="A2645" s="3">
        <f>SEARCH("/",Data!N2646)</f>
        <v>11</v>
      </c>
      <c r="B2645" s="3">
        <f>LEN(Data!N2646)</f>
        <v>28</v>
      </c>
      <c r="C2645" s="3">
        <f>LEN(Data!N2645)-SEARCH("/",Data!N2645)</f>
        <v>17</v>
      </c>
    </row>
    <row r="2646" spans="1:3" x14ac:dyDescent="0.35">
      <c r="A2646" s="3">
        <f>SEARCH("/",Data!N2647)</f>
        <v>11</v>
      </c>
      <c r="B2646" s="3">
        <f>LEN(Data!N2647)</f>
        <v>28</v>
      </c>
      <c r="C2646" s="3">
        <f>LEN(Data!N2646)-SEARCH("/",Data!N2646)</f>
        <v>17</v>
      </c>
    </row>
    <row r="2647" spans="1:3" x14ac:dyDescent="0.35">
      <c r="A2647" s="3">
        <f>SEARCH("/",Data!N2648)</f>
        <v>11</v>
      </c>
      <c r="B2647" s="3">
        <f>LEN(Data!N2648)</f>
        <v>28</v>
      </c>
      <c r="C2647" s="3">
        <f>LEN(Data!N2647)-SEARCH("/",Data!N2647)</f>
        <v>17</v>
      </c>
    </row>
    <row r="2648" spans="1:3" x14ac:dyDescent="0.35">
      <c r="A2648" s="3">
        <f>SEARCH("/",Data!N2649)</f>
        <v>11</v>
      </c>
      <c r="B2648" s="3">
        <f>LEN(Data!N2649)</f>
        <v>28</v>
      </c>
      <c r="C2648" s="3">
        <f>LEN(Data!N2648)-SEARCH("/",Data!N2648)</f>
        <v>17</v>
      </c>
    </row>
    <row r="2649" spans="1:3" x14ac:dyDescent="0.35">
      <c r="A2649" s="3">
        <f>SEARCH("/",Data!N2650)</f>
        <v>11</v>
      </c>
      <c r="B2649" s="3">
        <f>LEN(Data!N2650)</f>
        <v>28</v>
      </c>
      <c r="C2649" s="3">
        <f>LEN(Data!N2649)-SEARCH("/",Data!N2649)</f>
        <v>17</v>
      </c>
    </row>
    <row r="2650" spans="1:3" x14ac:dyDescent="0.35">
      <c r="A2650" s="3">
        <f>SEARCH("/",Data!N2651)</f>
        <v>11</v>
      </c>
      <c r="B2650" s="3">
        <f>LEN(Data!N2651)</f>
        <v>28</v>
      </c>
      <c r="C2650" s="3">
        <f>LEN(Data!N2650)-SEARCH("/",Data!N2650)</f>
        <v>17</v>
      </c>
    </row>
    <row r="2651" spans="1:3" x14ac:dyDescent="0.35">
      <c r="A2651" s="3">
        <f>SEARCH("/",Data!N2652)</f>
        <v>11</v>
      </c>
      <c r="B2651" s="3">
        <f>LEN(Data!N2652)</f>
        <v>28</v>
      </c>
      <c r="C2651" s="3">
        <f>LEN(Data!N2651)-SEARCH("/",Data!N2651)</f>
        <v>17</v>
      </c>
    </row>
    <row r="2652" spans="1:3" x14ac:dyDescent="0.35">
      <c r="A2652" s="3">
        <f>SEARCH("/",Data!N2653)</f>
        <v>11</v>
      </c>
      <c r="B2652" s="3">
        <f>LEN(Data!N2653)</f>
        <v>28</v>
      </c>
      <c r="C2652" s="3">
        <f>LEN(Data!N2652)-SEARCH("/",Data!N2652)</f>
        <v>17</v>
      </c>
    </row>
    <row r="2653" spans="1:3" x14ac:dyDescent="0.35">
      <c r="A2653" s="3">
        <f>SEARCH("/",Data!N2654)</f>
        <v>11</v>
      </c>
      <c r="B2653" s="3">
        <f>LEN(Data!N2654)</f>
        <v>28</v>
      </c>
      <c r="C2653" s="3">
        <f>LEN(Data!N2653)-SEARCH("/",Data!N2653)</f>
        <v>17</v>
      </c>
    </row>
    <row r="2654" spans="1:3" x14ac:dyDescent="0.35">
      <c r="A2654" s="3">
        <f>SEARCH("/",Data!N2655)</f>
        <v>11</v>
      </c>
      <c r="B2654" s="3">
        <f>LEN(Data!N2655)</f>
        <v>28</v>
      </c>
      <c r="C2654" s="3">
        <f>LEN(Data!N2654)-SEARCH("/",Data!N2654)</f>
        <v>17</v>
      </c>
    </row>
    <row r="2655" spans="1:3" x14ac:dyDescent="0.35">
      <c r="A2655" s="3">
        <f>SEARCH("/",Data!N2656)</f>
        <v>11</v>
      </c>
      <c r="B2655" s="3">
        <f>LEN(Data!N2656)</f>
        <v>28</v>
      </c>
      <c r="C2655" s="3">
        <f>LEN(Data!N2655)-SEARCH("/",Data!N2655)</f>
        <v>17</v>
      </c>
    </row>
    <row r="2656" spans="1:3" x14ac:dyDescent="0.35">
      <c r="A2656" s="3">
        <f>SEARCH("/",Data!N2657)</f>
        <v>11</v>
      </c>
      <c r="B2656" s="3">
        <f>LEN(Data!N2657)</f>
        <v>28</v>
      </c>
      <c r="C2656" s="3">
        <f>LEN(Data!N2656)-SEARCH("/",Data!N2656)</f>
        <v>17</v>
      </c>
    </row>
    <row r="2657" spans="1:3" x14ac:dyDescent="0.35">
      <c r="A2657" s="3">
        <f>SEARCH("/",Data!N2658)</f>
        <v>11</v>
      </c>
      <c r="B2657" s="3">
        <f>LEN(Data!N2658)</f>
        <v>28</v>
      </c>
      <c r="C2657" s="3">
        <f>LEN(Data!N2657)-SEARCH("/",Data!N2657)</f>
        <v>17</v>
      </c>
    </row>
    <row r="2658" spans="1:3" x14ac:dyDescent="0.35">
      <c r="A2658" s="3">
        <f>SEARCH("/",Data!N2659)</f>
        <v>11</v>
      </c>
      <c r="B2658" s="3">
        <f>LEN(Data!N2659)</f>
        <v>28</v>
      </c>
      <c r="C2658" s="3">
        <f>LEN(Data!N2658)-SEARCH("/",Data!N2658)</f>
        <v>17</v>
      </c>
    </row>
    <row r="2659" spans="1:3" x14ac:dyDescent="0.35">
      <c r="A2659" s="3">
        <f>SEARCH("/",Data!N2660)</f>
        <v>11</v>
      </c>
      <c r="B2659" s="3">
        <f>LEN(Data!N2660)</f>
        <v>28</v>
      </c>
      <c r="C2659" s="3">
        <f>LEN(Data!N2659)-SEARCH("/",Data!N2659)</f>
        <v>17</v>
      </c>
    </row>
    <row r="2660" spans="1:3" x14ac:dyDescent="0.35">
      <c r="A2660" s="3">
        <f>SEARCH("/",Data!N2661)</f>
        <v>11</v>
      </c>
      <c r="B2660" s="3">
        <f>LEN(Data!N2661)</f>
        <v>28</v>
      </c>
      <c r="C2660" s="3">
        <f>LEN(Data!N2660)-SEARCH("/",Data!N2660)</f>
        <v>17</v>
      </c>
    </row>
    <row r="2661" spans="1:3" x14ac:dyDescent="0.35">
      <c r="A2661" s="3">
        <f>SEARCH("/",Data!N2662)</f>
        <v>11</v>
      </c>
      <c r="B2661" s="3">
        <f>LEN(Data!N2662)</f>
        <v>28</v>
      </c>
      <c r="C2661" s="3">
        <f>LEN(Data!N2661)-SEARCH("/",Data!N2661)</f>
        <v>17</v>
      </c>
    </row>
    <row r="2662" spans="1:3" x14ac:dyDescent="0.35">
      <c r="A2662" s="3">
        <f>SEARCH("/",Data!N2663)</f>
        <v>11</v>
      </c>
      <c r="B2662" s="3">
        <f>LEN(Data!N2663)</f>
        <v>22</v>
      </c>
      <c r="C2662" s="3">
        <f>LEN(Data!N2662)-SEARCH("/",Data!N2662)</f>
        <v>17</v>
      </c>
    </row>
    <row r="2663" spans="1:3" x14ac:dyDescent="0.35">
      <c r="A2663" s="3">
        <f>SEARCH("/",Data!N2664)</f>
        <v>11</v>
      </c>
      <c r="B2663" s="3">
        <f>LEN(Data!N2664)</f>
        <v>22</v>
      </c>
      <c r="C2663" s="3">
        <f>LEN(Data!N2663)-SEARCH("/",Data!N2663)</f>
        <v>11</v>
      </c>
    </row>
    <row r="2664" spans="1:3" x14ac:dyDescent="0.35">
      <c r="A2664" s="3">
        <f>SEARCH("/",Data!N2665)</f>
        <v>11</v>
      </c>
      <c r="B2664" s="3">
        <f>LEN(Data!N2665)</f>
        <v>22</v>
      </c>
      <c r="C2664" s="3">
        <f>LEN(Data!N2664)-SEARCH("/",Data!N2664)</f>
        <v>11</v>
      </c>
    </row>
    <row r="2665" spans="1:3" x14ac:dyDescent="0.35">
      <c r="A2665" s="3">
        <f>SEARCH("/",Data!N2666)</f>
        <v>11</v>
      </c>
      <c r="B2665" s="3">
        <f>LEN(Data!N2666)</f>
        <v>22</v>
      </c>
      <c r="C2665" s="3">
        <f>LEN(Data!N2665)-SEARCH("/",Data!N2665)</f>
        <v>11</v>
      </c>
    </row>
    <row r="2666" spans="1:3" x14ac:dyDescent="0.35">
      <c r="A2666" s="3">
        <f>SEARCH("/",Data!N2667)</f>
        <v>11</v>
      </c>
      <c r="B2666" s="3">
        <f>LEN(Data!N2667)</f>
        <v>22</v>
      </c>
      <c r="C2666" s="3">
        <f>LEN(Data!N2666)-SEARCH("/",Data!N2666)</f>
        <v>11</v>
      </c>
    </row>
    <row r="2667" spans="1:3" x14ac:dyDescent="0.35">
      <c r="A2667" s="3">
        <f>SEARCH("/",Data!N2668)</f>
        <v>11</v>
      </c>
      <c r="B2667" s="3">
        <f>LEN(Data!N2668)</f>
        <v>22</v>
      </c>
      <c r="C2667" s="3">
        <f>LEN(Data!N2667)-SEARCH("/",Data!N2667)</f>
        <v>11</v>
      </c>
    </row>
    <row r="2668" spans="1:3" x14ac:dyDescent="0.35">
      <c r="A2668" s="3">
        <f>SEARCH("/",Data!N2669)</f>
        <v>11</v>
      </c>
      <c r="B2668" s="3">
        <f>LEN(Data!N2669)</f>
        <v>22</v>
      </c>
      <c r="C2668" s="3">
        <f>LEN(Data!N2668)-SEARCH("/",Data!N2668)</f>
        <v>11</v>
      </c>
    </row>
    <row r="2669" spans="1:3" x14ac:dyDescent="0.35">
      <c r="A2669" s="3">
        <f>SEARCH("/",Data!N2670)</f>
        <v>11</v>
      </c>
      <c r="B2669" s="3">
        <f>LEN(Data!N2670)</f>
        <v>22</v>
      </c>
      <c r="C2669" s="3">
        <f>LEN(Data!N2669)-SEARCH("/",Data!N2669)</f>
        <v>11</v>
      </c>
    </row>
    <row r="2670" spans="1:3" x14ac:dyDescent="0.35">
      <c r="A2670" s="3">
        <f>SEARCH("/",Data!N2671)</f>
        <v>11</v>
      </c>
      <c r="B2670" s="3">
        <f>LEN(Data!N2671)</f>
        <v>22</v>
      </c>
      <c r="C2670" s="3">
        <f>LEN(Data!N2670)-SEARCH("/",Data!N2670)</f>
        <v>11</v>
      </c>
    </row>
    <row r="2671" spans="1:3" x14ac:dyDescent="0.35">
      <c r="A2671" s="3">
        <f>SEARCH("/",Data!N2672)</f>
        <v>11</v>
      </c>
      <c r="B2671" s="3">
        <f>LEN(Data!N2672)</f>
        <v>22</v>
      </c>
      <c r="C2671" s="3">
        <f>LEN(Data!N2671)-SEARCH("/",Data!N2671)</f>
        <v>11</v>
      </c>
    </row>
    <row r="2672" spans="1:3" x14ac:dyDescent="0.35">
      <c r="A2672" s="3">
        <f>SEARCH("/",Data!N2673)</f>
        <v>11</v>
      </c>
      <c r="B2672" s="3">
        <f>LEN(Data!N2673)</f>
        <v>22</v>
      </c>
      <c r="C2672" s="3">
        <f>LEN(Data!N2672)-SEARCH("/",Data!N2672)</f>
        <v>11</v>
      </c>
    </row>
    <row r="2673" spans="1:3" x14ac:dyDescent="0.35">
      <c r="A2673" s="3">
        <f>SEARCH("/",Data!N2674)</f>
        <v>11</v>
      </c>
      <c r="B2673" s="3">
        <f>LEN(Data!N2674)</f>
        <v>22</v>
      </c>
      <c r="C2673" s="3">
        <f>LEN(Data!N2673)-SEARCH("/",Data!N2673)</f>
        <v>11</v>
      </c>
    </row>
    <row r="2674" spans="1:3" x14ac:dyDescent="0.35">
      <c r="A2674" s="3">
        <f>SEARCH("/",Data!N2675)</f>
        <v>11</v>
      </c>
      <c r="B2674" s="3">
        <f>LEN(Data!N2675)</f>
        <v>22</v>
      </c>
      <c r="C2674" s="3">
        <f>LEN(Data!N2674)-SEARCH("/",Data!N2674)</f>
        <v>11</v>
      </c>
    </row>
    <row r="2675" spans="1:3" x14ac:dyDescent="0.35">
      <c r="A2675" s="3">
        <f>SEARCH("/",Data!N2676)</f>
        <v>11</v>
      </c>
      <c r="B2675" s="3">
        <f>LEN(Data!N2676)</f>
        <v>22</v>
      </c>
      <c r="C2675" s="3">
        <f>LEN(Data!N2675)-SEARCH("/",Data!N2675)</f>
        <v>11</v>
      </c>
    </row>
    <row r="2676" spans="1:3" x14ac:dyDescent="0.35">
      <c r="A2676" s="3">
        <f>SEARCH("/",Data!N2677)</f>
        <v>11</v>
      </c>
      <c r="B2676" s="3">
        <f>LEN(Data!N2677)</f>
        <v>22</v>
      </c>
      <c r="C2676" s="3">
        <f>LEN(Data!N2676)-SEARCH("/",Data!N2676)</f>
        <v>11</v>
      </c>
    </row>
    <row r="2677" spans="1:3" x14ac:dyDescent="0.35">
      <c r="A2677" s="3">
        <f>SEARCH("/",Data!N2678)</f>
        <v>11</v>
      </c>
      <c r="B2677" s="3">
        <f>LEN(Data!N2678)</f>
        <v>22</v>
      </c>
      <c r="C2677" s="3">
        <f>LEN(Data!N2677)-SEARCH("/",Data!N2677)</f>
        <v>11</v>
      </c>
    </row>
    <row r="2678" spans="1:3" x14ac:dyDescent="0.35">
      <c r="A2678" s="3">
        <f>SEARCH("/",Data!N2679)</f>
        <v>11</v>
      </c>
      <c r="B2678" s="3">
        <f>LEN(Data!N2679)</f>
        <v>22</v>
      </c>
      <c r="C2678" s="3">
        <f>LEN(Data!N2678)-SEARCH("/",Data!N2678)</f>
        <v>11</v>
      </c>
    </row>
    <row r="2679" spans="1:3" x14ac:dyDescent="0.35">
      <c r="A2679" s="3">
        <f>SEARCH("/",Data!N2680)</f>
        <v>11</v>
      </c>
      <c r="B2679" s="3">
        <f>LEN(Data!N2680)</f>
        <v>22</v>
      </c>
      <c r="C2679" s="3">
        <f>LEN(Data!N2679)-SEARCH("/",Data!N2679)</f>
        <v>11</v>
      </c>
    </row>
    <row r="2680" spans="1:3" x14ac:dyDescent="0.35">
      <c r="A2680" s="3">
        <f>SEARCH("/",Data!N2681)</f>
        <v>11</v>
      </c>
      <c r="B2680" s="3">
        <f>LEN(Data!N2681)</f>
        <v>22</v>
      </c>
      <c r="C2680" s="3">
        <f>LEN(Data!N2680)-SEARCH("/",Data!N2680)</f>
        <v>11</v>
      </c>
    </row>
    <row r="2681" spans="1:3" x14ac:dyDescent="0.35">
      <c r="A2681" s="3">
        <f>SEARCH("/",Data!N2682)</f>
        <v>11</v>
      </c>
      <c r="B2681" s="3">
        <f>LEN(Data!N2682)</f>
        <v>22</v>
      </c>
      <c r="C2681" s="3">
        <f>LEN(Data!N2681)-SEARCH("/",Data!N2681)</f>
        <v>11</v>
      </c>
    </row>
    <row r="2682" spans="1:3" x14ac:dyDescent="0.35">
      <c r="A2682" s="3">
        <f>SEARCH("/",Data!N2683)</f>
        <v>5</v>
      </c>
      <c r="B2682" s="3">
        <f>LEN(Data!N2683)</f>
        <v>16</v>
      </c>
      <c r="C2682" s="3">
        <f>LEN(Data!N2682)-SEARCH("/",Data!N2682)</f>
        <v>11</v>
      </c>
    </row>
    <row r="2683" spans="1:3" x14ac:dyDescent="0.35">
      <c r="A2683" s="3">
        <f>SEARCH("/",Data!N2684)</f>
        <v>5</v>
      </c>
      <c r="B2683" s="3">
        <f>LEN(Data!N2684)</f>
        <v>16</v>
      </c>
      <c r="C2683" s="3">
        <f>LEN(Data!N2683)-SEARCH("/",Data!N2683)</f>
        <v>11</v>
      </c>
    </row>
    <row r="2684" spans="1:3" x14ac:dyDescent="0.35">
      <c r="A2684" s="3">
        <f>SEARCH("/",Data!N2685)</f>
        <v>5</v>
      </c>
      <c r="B2684" s="3">
        <f>LEN(Data!N2685)</f>
        <v>16</v>
      </c>
      <c r="C2684" s="3">
        <f>LEN(Data!N2684)-SEARCH("/",Data!N2684)</f>
        <v>11</v>
      </c>
    </row>
    <row r="2685" spans="1:3" x14ac:dyDescent="0.35">
      <c r="A2685" s="3">
        <f>SEARCH("/",Data!N2686)</f>
        <v>5</v>
      </c>
      <c r="B2685" s="3">
        <f>LEN(Data!N2686)</f>
        <v>16</v>
      </c>
      <c r="C2685" s="3">
        <f>LEN(Data!N2685)-SEARCH("/",Data!N2685)</f>
        <v>11</v>
      </c>
    </row>
    <row r="2686" spans="1:3" x14ac:dyDescent="0.35">
      <c r="A2686" s="3">
        <f>SEARCH("/",Data!N2687)</f>
        <v>5</v>
      </c>
      <c r="B2686" s="3">
        <f>LEN(Data!N2687)</f>
        <v>16</v>
      </c>
      <c r="C2686" s="3">
        <f>LEN(Data!N2686)-SEARCH("/",Data!N2686)</f>
        <v>11</v>
      </c>
    </row>
    <row r="2687" spans="1:3" x14ac:dyDescent="0.35">
      <c r="A2687" s="3">
        <f>SEARCH("/",Data!N2688)</f>
        <v>5</v>
      </c>
      <c r="B2687" s="3">
        <f>LEN(Data!N2688)</f>
        <v>16</v>
      </c>
      <c r="C2687" s="3">
        <f>LEN(Data!N2687)-SEARCH("/",Data!N2687)</f>
        <v>11</v>
      </c>
    </row>
    <row r="2688" spans="1:3" x14ac:dyDescent="0.35">
      <c r="A2688" s="3">
        <f>SEARCH("/",Data!N2689)</f>
        <v>5</v>
      </c>
      <c r="B2688" s="3">
        <f>LEN(Data!N2689)</f>
        <v>16</v>
      </c>
      <c r="C2688" s="3">
        <f>LEN(Data!N2688)-SEARCH("/",Data!N2688)</f>
        <v>11</v>
      </c>
    </row>
    <row r="2689" spans="1:3" x14ac:dyDescent="0.35">
      <c r="A2689" s="3">
        <f>SEARCH("/",Data!N2690)</f>
        <v>5</v>
      </c>
      <c r="B2689" s="3">
        <f>LEN(Data!N2690)</f>
        <v>16</v>
      </c>
      <c r="C2689" s="3">
        <f>LEN(Data!N2689)-SEARCH("/",Data!N2689)</f>
        <v>11</v>
      </c>
    </row>
    <row r="2690" spans="1:3" x14ac:dyDescent="0.35">
      <c r="A2690" s="3">
        <f>SEARCH("/",Data!N2691)</f>
        <v>5</v>
      </c>
      <c r="B2690" s="3">
        <f>LEN(Data!N2691)</f>
        <v>16</v>
      </c>
      <c r="C2690" s="3">
        <f>LEN(Data!N2690)-SEARCH("/",Data!N2690)</f>
        <v>11</v>
      </c>
    </row>
    <row r="2691" spans="1:3" x14ac:dyDescent="0.35">
      <c r="A2691" s="3">
        <f>SEARCH("/",Data!N2692)</f>
        <v>5</v>
      </c>
      <c r="B2691" s="3">
        <f>LEN(Data!N2692)</f>
        <v>16</v>
      </c>
      <c r="C2691" s="3">
        <f>LEN(Data!N2691)-SEARCH("/",Data!N2691)</f>
        <v>11</v>
      </c>
    </row>
    <row r="2692" spans="1:3" x14ac:dyDescent="0.35">
      <c r="A2692" s="3">
        <f>SEARCH("/",Data!N2693)</f>
        <v>5</v>
      </c>
      <c r="B2692" s="3">
        <f>LEN(Data!N2693)</f>
        <v>16</v>
      </c>
      <c r="C2692" s="3">
        <f>LEN(Data!N2692)-SEARCH("/",Data!N2692)</f>
        <v>11</v>
      </c>
    </row>
    <row r="2693" spans="1:3" x14ac:dyDescent="0.35">
      <c r="A2693" s="3">
        <f>SEARCH("/",Data!N2694)</f>
        <v>5</v>
      </c>
      <c r="B2693" s="3">
        <f>LEN(Data!N2694)</f>
        <v>16</v>
      </c>
      <c r="C2693" s="3">
        <f>LEN(Data!N2693)-SEARCH("/",Data!N2693)</f>
        <v>11</v>
      </c>
    </row>
    <row r="2694" spans="1:3" x14ac:dyDescent="0.35">
      <c r="A2694" s="3">
        <f>SEARCH("/",Data!N2695)</f>
        <v>5</v>
      </c>
      <c r="B2694" s="3">
        <f>LEN(Data!N2695)</f>
        <v>16</v>
      </c>
      <c r="C2694" s="3">
        <f>LEN(Data!N2694)-SEARCH("/",Data!N2694)</f>
        <v>11</v>
      </c>
    </row>
    <row r="2695" spans="1:3" x14ac:dyDescent="0.35">
      <c r="A2695" s="3">
        <f>SEARCH("/",Data!N2696)</f>
        <v>5</v>
      </c>
      <c r="B2695" s="3">
        <f>LEN(Data!N2696)</f>
        <v>16</v>
      </c>
      <c r="C2695" s="3">
        <f>LEN(Data!N2695)-SEARCH("/",Data!N2695)</f>
        <v>11</v>
      </c>
    </row>
    <row r="2696" spans="1:3" x14ac:dyDescent="0.35">
      <c r="A2696" s="3">
        <f>SEARCH("/",Data!N2697)</f>
        <v>5</v>
      </c>
      <c r="B2696" s="3">
        <f>LEN(Data!N2697)</f>
        <v>16</v>
      </c>
      <c r="C2696" s="3">
        <f>LEN(Data!N2696)-SEARCH("/",Data!N2696)</f>
        <v>11</v>
      </c>
    </row>
    <row r="2697" spans="1:3" x14ac:dyDescent="0.35">
      <c r="A2697" s="3">
        <f>SEARCH("/",Data!N2698)</f>
        <v>5</v>
      </c>
      <c r="B2697" s="3">
        <f>LEN(Data!N2698)</f>
        <v>16</v>
      </c>
      <c r="C2697" s="3">
        <f>LEN(Data!N2697)-SEARCH("/",Data!N2697)</f>
        <v>11</v>
      </c>
    </row>
    <row r="2698" spans="1:3" x14ac:dyDescent="0.35">
      <c r="A2698" s="3">
        <f>SEARCH("/",Data!N2699)</f>
        <v>5</v>
      </c>
      <c r="B2698" s="3">
        <f>LEN(Data!N2699)</f>
        <v>16</v>
      </c>
      <c r="C2698" s="3">
        <f>LEN(Data!N2698)-SEARCH("/",Data!N2698)</f>
        <v>11</v>
      </c>
    </row>
    <row r="2699" spans="1:3" x14ac:dyDescent="0.35">
      <c r="A2699" s="3">
        <f>SEARCH("/",Data!N2700)</f>
        <v>5</v>
      </c>
      <c r="B2699" s="3">
        <f>LEN(Data!N2700)</f>
        <v>16</v>
      </c>
      <c r="C2699" s="3">
        <f>LEN(Data!N2699)-SEARCH("/",Data!N2699)</f>
        <v>11</v>
      </c>
    </row>
    <row r="2700" spans="1:3" x14ac:dyDescent="0.35">
      <c r="A2700" s="3">
        <f>SEARCH("/",Data!N2701)</f>
        <v>5</v>
      </c>
      <c r="B2700" s="3">
        <f>LEN(Data!N2701)</f>
        <v>16</v>
      </c>
      <c r="C2700" s="3">
        <f>LEN(Data!N2700)-SEARCH("/",Data!N2700)</f>
        <v>11</v>
      </c>
    </row>
    <row r="2701" spans="1:3" x14ac:dyDescent="0.35">
      <c r="A2701" s="3">
        <f>SEARCH("/",Data!N2702)</f>
        <v>5</v>
      </c>
      <c r="B2701" s="3">
        <f>LEN(Data!N2702)</f>
        <v>16</v>
      </c>
      <c r="C2701" s="3">
        <f>LEN(Data!N2701)-SEARCH("/",Data!N2701)</f>
        <v>11</v>
      </c>
    </row>
    <row r="2702" spans="1:3" x14ac:dyDescent="0.35">
      <c r="A2702" s="3">
        <f>SEARCH("/",Data!N2703)</f>
        <v>8</v>
      </c>
      <c r="B2702" s="3">
        <f>LEN(Data!N2703)</f>
        <v>14</v>
      </c>
      <c r="C2702" s="3">
        <f>LEN(Data!N2702)-SEARCH("/",Data!N2702)</f>
        <v>11</v>
      </c>
    </row>
    <row r="2703" spans="1:3" x14ac:dyDescent="0.35">
      <c r="A2703" s="3">
        <f>SEARCH("/",Data!N2704)</f>
        <v>8</v>
      </c>
      <c r="B2703" s="3">
        <f>LEN(Data!N2704)</f>
        <v>14</v>
      </c>
      <c r="C2703" s="3">
        <f>LEN(Data!N2703)-SEARCH("/",Data!N2703)</f>
        <v>6</v>
      </c>
    </row>
    <row r="2704" spans="1:3" x14ac:dyDescent="0.35">
      <c r="A2704" s="3">
        <f>SEARCH("/",Data!N2705)</f>
        <v>8</v>
      </c>
      <c r="B2704" s="3">
        <f>LEN(Data!N2705)</f>
        <v>14</v>
      </c>
      <c r="C2704" s="3">
        <f>LEN(Data!N2704)-SEARCH("/",Data!N2704)</f>
        <v>6</v>
      </c>
    </row>
    <row r="2705" spans="1:3" x14ac:dyDescent="0.35">
      <c r="A2705" s="3">
        <f>SEARCH("/",Data!N2706)</f>
        <v>8</v>
      </c>
      <c r="B2705" s="3">
        <f>LEN(Data!N2706)</f>
        <v>14</v>
      </c>
      <c r="C2705" s="3">
        <f>LEN(Data!N2705)-SEARCH("/",Data!N2705)</f>
        <v>6</v>
      </c>
    </row>
    <row r="2706" spans="1:3" x14ac:dyDescent="0.35">
      <c r="A2706" s="3">
        <f>SEARCH("/",Data!N2707)</f>
        <v>8</v>
      </c>
      <c r="B2706" s="3">
        <f>LEN(Data!N2707)</f>
        <v>14</v>
      </c>
      <c r="C2706" s="3">
        <f>LEN(Data!N2706)-SEARCH("/",Data!N2706)</f>
        <v>6</v>
      </c>
    </row>
    <row r="2707" spans="1:3" x14ac:dyDescent="0.35">
      <c r="A2707" s="3">
        <f>SEARCH("/",Data!N2708)</f>
        <v>8</v>
      </c>
      <c r="B2707" s="3">
        <f>LEN(Data!N2708)</f>
        <v>14</v>
      </c>
      <c r="C2707" s="3">
        <f>LEN(Data!N2707)-SEARCH("/",Data!N2707)</f>
        <v>6</v>
      </c>
    </row>
    <row r="2708" spans="1:3" x14ac:dyDescent="0.35">
      <c r="A2708" s="3">
        <f>SEARCH("/",Data!N2709)</f>
        <v>8</v>
      </c>
      <c r="B2708" s="3">
        <f>LEN(Data!N2709)</f>
        <v>14</v>
      </c>
      <c r="C2708" s="3">
        <f>LEN(Data!N2708)-SEARCH("/",Data!N2708)</f>
        <v>6</v>
      </c>
    </row>
    <row r="2709" spans="1:3" x14ac:dyDescent="0.35">
      <c r="A2709" s="3">
        <f>SEARCH("/",Data!N2710)</f>
        <v>8</v>
      </c>
      <c r="B2709" s="3">
        <f>LEN(Data!N2710)</f>
        <v>14</v>
      </c>
      <c r="C2709" s="3">
        <f>LEN(Data!N2709)-SEARCH("/",Data!N2709)</f>
        <v>6</v>
      </c>
    </row>
    <row r="2710" spans="1:3" x14ac:dyDescent="0.35">
      <c r="A2710" s="3">
        <f>SEARCH("/",Data!N2711)</f>
        <v>8</v>
      </c>
      <c r="B2710" s="3">
        <f>LEN(Data!N2711)</f>
        <v>14</v>
      </c>
      <c r="C2710" s="3">
        <f>LEN(Data!N2710)-SEARCH("/",Data!N2710)</f>
        <v>6</v>
      </c>
    </row>
    <row r="2711" spans="1:3" x14ac:dyDescent="0.35">
      <c r="A2711" s="3">
        <f>SEARCH("/",Data!N2712)</f>
        <v>8</v>
      </c>
      <c r="B2711" s="3">
        <f>LEN(Data!N2712)</f>
        <v>14</v>
      </c>
      <c r="C2711" s="3">
        <f>LEN(Data!N2711)-SEARCH("/",Data!N2711)</f>
        <v>6</v>
      </c>
    </row>
    <row r="2712" spans="1:3" x14ac:dyDescent="0.35">
      <c r="A2712" s="3">
        <f>SEARCH("/",Data!N2713)</f>
        <v>8</v>
      </c>
      <c r="B2712" s="3">
        <f>LEN(Data!N2713)</f>
        <v>14</v>
      </c>
      <c r="C2712" s="3">
        <f>LEN(Data!N2712)-SEARCH("/",Data!N2712)</f>
        <v>6</v>
      </c>
    </row>
    <row r="2713" spans="1:3" x14ac:dyDescent="0.35">
      <c r="A2713" s="3">
        <f>SEARCH("/",Data!N2714)</f>
        <v>8</v>
      </c>
      <c r="B2713" s="3">
        <f>LEN(Data!N2714)</f>
        <v>14</v>
      </c>
      <c r="C2713" s="3">
        <f>LEN(Data!N2713)-SEARCH("/",Data!N2713)</f>
        <v>6</v>
      </c>
    </row>
    <row r="2714" spans="1:3" x14ac:dyDescent="0.35">
      <c r="A2714" s="3">
        <f>SEARCH("/",Data!N2715)</f>
        <v>8</v>
      </c>
      <c r="B2714" s="3">
        <f>LEN(Data!N2715)</f>
        <v>14</v>
      </c>
      <c r="C2714" s="3">
        <f>LEN(Data!N2714)-SEARCH("/",Data!N2714)</f>
        <v>6</v>
      </c>
    </row>
    <row r="2715" spans="1:3" x14ac:dyDescent="0.35">
      <c r="A2715" s="3">
        <f>SEARCH("/",Data!N2716)</f>
        <v>8</v>
      </c>
      <c r="B2715" s="3">
        <f>LEN(Data!N2716)</f>
        <v>14</v>
      </c>
      <c r="C2715" s="3">
        <f>LEN(Data!N2715)-SEARCH("/",Data!N2715)</f>
        <v>6</v>
      </c>
    </row>
    <row r="2716" spans="1:3" x14ac:dyDescent="0.35">
      <c r="A2716" s="3">
        <f>SEARCH("/",Data!N2717)</f>
        <v>8</v>
      </c>
      <c r="B2716" s="3">
        <f>LEN(Data!N2717)</f>
        <v>14</v>
      </c>
      <c r="C2716" s="3">
        <f>LEN(Data!N2716)-SEARCH("/",Data!N2716)</f>
        <v>6</v>
      </c>
    </row>
    <row r="2717" spans="1:3" x14ac:dyDescent="0.35">
      <c r="A2717" s="3">
        <f>SEARCH("/",Data!N2718)</f>
        <v>8</v>
      </c>
      <c r="B2717" s="3">
        <f>LEN(Data!N2718)</f>
        <v>14</v>
      </c>
      <c r="C2717" s="3">
        <f>LEN(Data!N2717)-SEARCH("/",Data!N2717)</f>
        <v>6</v>
      </c>
    </row>
    <row r="2718" spans="1:3" x14ac:dyDescent="0.35">
      <c r="A2718" s="3">
        <f>SEARCH("/",Data!N2719)</f>
        <v>8</v>
      </c>
      <c r="B2718" s="3">
        <f>LEN(Data!N2719)</f>
        <v>14</v>
      </c>
      <c r="C2718" s="3">
        <f>LEN(Data!N2718)-SEARCH("/",Data!N2718)</f>
        <v>6</v>
      </c>
    </row>
    <row r="2719" spans="1:3" x14ac:dyDescent="0.35">
      <c r="A2719" s="3">
        <f>SEARCH("/",Data!N2720)</f>
        <v>8</v>
      </c>
      <c r="B2719" s="3">
        <f>LEN(Data!N2720)</f>
        <v>14</v>
      </c>
      <c r="C2719" s="3">
        <f>LEN(Data!N2719)-SEARCH("/",Data!N2719)</f>
        <v>6</v>
      </c>
    </row>
    <row r="2720" spans="1:3" x14ac:dyDescent="0.35">
      <c r="A2720" s="3">
        <f>SEARCH("/",Data!N2721)</f>
        <v>8</v>
      </c>
      <c r="B2720" s="3">
        <f>LEN(Data!N2721)</f>
        <v>14</v>
      </c>
      <c r="C2720" s="3">
        <f>LEN(Data!N2720)-SEARCH("/",Data!N2720)</f>
        <v>6</v>
      </c>
    </row>
    <row r="2721" spans="1:3" x14ac:dyDescent="0.35">
      <c r="A2721" s="3">
        <f>SEARCH("/",Data!N2722)</f>
        <v>8</v>
      </c>
      <c r="B2721" s="3">
        <f>LEN(Data!N2722)</f>
        <v>14</v>
      </c>
      <c r="C2721" s="3">
        <f>LEN(Data!N2721)-SEARCH("/",Data!N2721)</f>
        <v>6</v>
      </c>
    </row>
    <row r="2722" spans="1:3" x14ac:dyDescent="0.35">
      <c r="A2722" s="3">
        <f>SEARCH("/",Data!N2723)</f>
        <v>11</v>
      </c>
      <c r="B2722" s="3">
        <f>LEN(Data!N2723)</f>
        <v>19</v>
      </c>
      <c r="C2722" s="3">
        <f>LEN(Data!N2722)-SEARCH("/",Data!N2722)</f>
        <v>6</v>
      </c>
    </row>
    <row r="2723" spans="1:3" x14ac:dyDescent="0.35">
      <c r="A2723" s="3">
        <f>SEARCH("/",Data!N2724)</f>
        <v>11</v>
      </c>
      <c r="B2723" s="3">
        <f>LEN(Data!N2724)</f>
        <v>19</v>
      </c>
      <c r="C2723" s="3">
        <f>LEN(Data!N2723)-SEARCH("/",Data!N2723)</f>
        <v>8</v>
      </c>
    </row>
    <row r="2724" spans="1:3" x14ac:dyDescent="0.35">
      <c r="A2724" s="3">
        <f>SEARCH("/",Data!N2725)</f>
        <v>11</v>
      </c>
      <c r="B2724" s="3">
        <f>LEN(Data!N2725)</f>
        <v>19</v>
      </c>
      <c r="C2724" s="3">
        <f>LEN(Data!N2724)-SEARCH("/",Data!N2724)</f>
        <v>8</v>
      </c>
    </row>
    <row r="2725" spans="1:3" x14ac:dyDescent="0.35">
      <c r="A2725" s="3">
        <f>SEARCH("/",Data!N2726)</f>
        <v>11</v>
      </c>
      <c r="B2725" s="3">
        <f>LEN(Data!N2726)</f>
        <v>19</v>
      </c>
      <c r="C2725" s="3">
        <f>LEN(Data!N2725)-SEARCH("/",Data!N2725)</f>
        <v>8</v>
      </c>
    </row>
    <row r="2726" spans="1:3" x14ac:dyDescent="0.35">
      <c r="A2726" s="3">
        <f>SEARCH("/",Data!N2727)</f>
        <v>11</v>
      </c>
      <c r="B2726" s="3">
        <f>LEN(Data!N2727)</f>
        <v>19</v>
      </c>
      <c r="C2726" s="3">
        <f>LEN(Data!N2726)-SEARCH("/",Data!N2726)</f>
        <v>8</v>
      </c>
    </row>
    <row r="2727" spans="1:3" x14ac:dyDescent="0.35">
      <c r="A2727" s="3">
        <f>SEARCH("/",Data!N2728)</f>
        <v>11</v>
      </c>
      <c r="B2727" s="3">
        <f>LEN(Data!N2728)</f>
        <v>19</v>
      </c>
      <c r="C2727" s="3">
        <f>LEN(Data!N2727)-SEARCH("/",Data!N2727)</f>
        <v>8</v>
      </c>
    </row>
    <row r="2728" spans="1:3" x14ac:dyDescent="0.35">
      <c r="A2728" s="3">
        <f>SEARCH("/",Data!N2729)</f>
        <v>11</v>
      </c>
      <c r="B2728" s="3">
        <f>LEN(Data!N2729)</f>
        <v>19</v>
      </c>
      <c r="C2728" s="3">
        <f>LEN(Data!N2728)-SEARCH("/",Data!N2728)</f>
        <v>8</v>
      </c>
    </row>
    <row r="2729" spans="1:3" x14ac:dyDescent="0.35">
      <c r="A2729" s="3">
        <f>SEARCH("/",Data!N2730)</f>
        <v>11</v>
      </c>
      <c r="B2729" s="3">
        <f>LEN(Data!N2730)</f>
        <v>19</v>
      </c>
      <c r="C2729" s="3">
        <f>LEN(Data!N2729)-SEARCH("/",Data!N2729)</f>
        <v>8</v>
      </c>
    </row>
    <row r="2730" spans="1:3" x14ac:dyDescent="0.35">
      <c r="A2730" s="3">
        <f>SEARCH("/",Data!N2731)</f>
        <v>11</v>
      </c>
      <c r="B2730" s="3">
        <f>LEN(Data!N2731)</f>
        <v>19</v>
      </c>
      <c r="C2730" s="3">
        <f>LEN(Data!N2730)-SEARCH("/",Data!N2730)</f>
        <v>8</v>
      </c>
    </row>
    <row r="2731" spans="1:3" x14ac:dyDescent="0.35">
      <c r="A2731" s="3">
        <f>SEARCH("/",Data!N2732)</f>
        <v>11</v>
      </c>
      <c r="B2731" s="3">
        <f>LEN(Data!N2732)</f>
        <v>19</v>
      </c>
      <c r="C2731" s="3">
        <f>LEN(Data!N2731)-SEARCH("/",Data!N2731)</f>
        <v>8</v>
      </c>
    </row>
    <row r="2732" spans="1:3" x14ac:dyDescent="0.35">
      <c r="A2732" s="3">
        <f>SEARCH("/",Data!N2733)</f>
        <v>11</v>
      </c>
      <c r="B2732" s="3">
        <f>LEN(Data!N2733)</f>
        <v>19</v>
      </c>
      <c r="C2732" s="3">
        <f>LEN(Data!N2732)-SEARCH("/",Data!N2732)</f>
        <v>8</v>
      </c>
    </row>
    <row r="2733" spans="1:3" x14ac:dyDescent="0.35">
      <c r="A2733" s="3">
        <f>SEARCH("/",Data!N2734)</f>
        <v>11</v>
      </c>
      <c r="B2733" s="3">
        <f>LEN(Data!N2734)</f>
        <v>19</v>
      </c>
      <c r="C2733" s="3">
        <f>LEN(Data!N2733)-SEARCH("/",Data!N2733)</f>
        <v>8</v>
      </c>
    </row>
    <row r="2734" spans="1:3" x14ac:dyDescent="0.35">
      <c r="A2734" s="3">
        <f>SEARCH("/",Data!N2735)</f>
        <v>11</v>
      </c>
      <c r="B2734" s="3">
        <f>LEN(Data!N2735)</f>
        <v>19</v>
      </c>
      <c r="C2734" s="3">
        <f>LEN(Data!N2734)-SEARCH("/",Data!N2734)</f>
        <v>8</v>
      </c>
    </row>
    <row r="2735" spans="1:3" x14ac:dyDescent="0.35">
      <c r="A2735" s="3">
        <f>SEARCH("/",Data!N2736)</f>
        <v>11</v>
      </c>
      <c r="B2735" s="3">
        <f>LEN(Data!N2736)</f>
        <v>19</v>
      </c>
      <c r="C2735" s="3">
        <f>LEN(Data!N2735)-SEARCH("/",Data!N2735)</f>
        <v>8</v>
      </c>
    </row>
    <row r="2736" spans="1:3" x14ac:dyDescent="0.35">
      <c r="A2736" s="3">
        <f>SEARCH("/",Data!N2737)</f>
        <v>11</v>
      </c>
      <c r="B2736" s="3">
        <f>LEN(Data!N2737)</f>
        <v>19</v>
      </c>
      <c r="C2736" s="3">
        <f>LEN(Data!N2736)-SEARCH("/",Data!N2736)</f>
        <v>8</v>
      </c>
    </row>
    <row r="2737" spans="1:3" x14ac:dyDescent="0.35">
      <c r="A2737" s="3">
        <f>SEARCH("/",Data!N2738)</f>
        <v>11</v>
      </c>
      <c r="B2737" s="3">
        <f>LEN(Data!N2738)</f>
        <v>19</v>
      </c>
      <c r="C2737" s="3">
        <f>LEN(Data!N2737)-SEARCH("/",Data!N2737)</f>
        <v>8</v>
      </c>
    </row>
    <row r="2738" spans="1:3" x14ac:dyDescent="0.35">
      <c r="A2738" s="3">
        <f>SEARCH("/",Data!N2739)</f>
        <v>11</v>
      </c>
      <c r="B2738" s="3">
        <f>LEN(Data!N2739)</f>
        <v>19</v>
      </c>
      <c r="C2738" s="3">
        <f>LEN(Data!N2738)-SEARCH("/",Data!N2738)</f>
        <v>8</v>
      </c>
    </row>
    <row r="2739" spans="1:3" x14ac:dyDescent="0.35">
      <c r="A2739" s="3">
        <f>SEARCH("/",Data!N2740)</f>
        <v>11</v>
      </c>
      <c r="B2739" s="3">
        <f>LEN(Data!N2740)</f>
        <v>19</v>
      </c>
      <c r="C2739" s="3">
        <f>LEN(Data!N2739)-SEARCH("/",Data!N2739)</f>
        <v>8</v>
      </c>
    </row>
    <row r="2740" spans="1:3" x14ac:dyDescent="0.35">
      <c r="A2740" s="3">
        <f>SEARCH("/",Data!N2741)</f>
        <v>11</v>
      </c>
      <c r="B2740" s="3">
        <f>LEN(Data!N2741)</f>
        <v>19</v>
      </c>
      <c r="C2740" s="3">
        <f>LEN(Data!N2740)-SEARCH("/",Data!N2740)</f>
        <v>8</v>
      </c>
    </row>
    <row r="2741" spans="1:3" x14ac:dyDescent="0.35">
      <c r="A2741" s="3">
        <f>SEARCH("/",Data!N2742)</f>
        <v>11</v>
      </c>
      <c r="B2741" s="3">
        <f>LEN(Data!N2742)</f>
        <v>19</v>
      </c>
      <c r="C2741" s="3">
        <f>LEN(Data!N2741)-SEARCH("/",Data!N2741)</f>
        <v>8</v>
      </c>
    </row>
    <row r="2742" spans="1:3" x14ac:dyDescent="0.35">
      <c r="A2742" s="3">
        <f>SEARCH("/",Data!N2743)</f>
        <v>11</v>
      </c>
      <c r="B2742" s="3">
        <f>LEN(Data!N2743)</f>
        <v>27</v>
      </c>
      <c r="C2742" s="3">
        <f>LEN(Data!N2742)-SEARCH("/",Data!N2742)</f>
        <v>8</v>
      </c>
    </row>
    <row r="2743" spans="1:3" x14ac:dyDescent="0.35">
      <c r="A2743" s="3">
        <f>SEARCH("/",Data!N2744)</f>
        <v>11</v>
      </c>
      <c r="B2743" s="3">
        <f>LEN(Data!N2744)</f>
        <v>27</v>
      </c>
      <c r="C2743" s="3">
        <f>LEN(Data!N2743)-SEARCH("/",Data!N2743)</f>
        <v>16</v>
      </c>
    </row>
    <row r="2744" spans="1:3" x14ac:dyDescent="0.35">
      <c r="A2744" s="3">
        <f>SEARCH("/",Data!N2745)</f>
        <v>11</v>
      </c>
      <c r="B2744" s="3">
        <f>LEN(Data!N2745)</f>
        <v>27</v>
      </c>
      <c r="C2744" s="3">
        <f>LEN(Data!N2744)-SEARCH("/",Data!N2744)</f>
        <v>16</v>
      </c>
    </row>
    <row r="2745" spans="1:3" x14ac:dyDescent="0.35">
      <c r="A2745" s="3">
        <f>SEARCH("/",Data!N2746)</f>
        <v>11</v>
      </c>
      <c r="B2745" s="3">
        <f>LEN(Data!N2746)</f>
        <v>27</v>
      </c>
      <c r="C2745" s="3">
        <f>LEN(Data!N2745)-SEARCH("/",Data!N2745)</f>
        <v>16</v>
      </c>
    </row>
    <row r="2746" spans="1:3" x14ac:dyDescent="0.35">
      <c r="A2746" s="3">
        <f>SEARCH("/",Data!N2747)</f>
        <v>11</v>
      </c>
      <c r="B2746" s="3">
        <f>LEN(Data!N2747)</f>
        <v>27</v>
      </c>
      <c r="C2746" s="3">
        <f>LEN(Data!N2746)-SEARCH("/",Data!N2746)</f>
        <v>16</v>
      </c>
    </row>
    <row r="2747" spans="1:3" x14ac:dyDescent="0.35">
      <c r="A2747" s="3">
        <f>SEARCH("/",Data!N2748)</f>
        <v>11</v>
      </c>
      <c r="B2747" s="3">
        <f>LEN(Data!N2748)</f>
        <v>27</v>
      </c>
      <c r="C2747" s="3">
        <f>LEN(Data!N2747)-SEARCH("/",Data!N2747)</f>
        <v>16</v>
      </c>
    </row>
    <row r="2748" spans="1:3" x14ac:dyDescent="0.35">
      <c r="A2748" s="3">
        <f>SEARCH("/",Data!N2749)</f>
        <v>11</v>
      </c>
      <c r="B2748" s="3">
        <f>LEN(Data!N2749)</f>
        <v>27</v>
      </c>
      <c r="C2748" s="3">
        <f>LEN(Data!N2748)-SEARCH("/",Data!N2748)</f>
        <v>16</v>
      </c>
    </row>
    <row r="2749" spans="1:3" x14ac:dyDescent="0.35">
      <c r="A2749" s="3">
        <f>SEARCH("/",Data!N2750)</f>
        <v>11</v>
      </c>
      <c r="B2749" s="3">
        <f>LEN(Data!N2750)</f>
        <v>27</v>
      </c>
      <c r="C2749" s="3">
        <f>LEN(Data!N2749)-SEARCH("/",Data!N2749)</f>
        <v>16</v>
      </c>
    </row>
    <row r="2750" spans="1:3" x14ac:dyDescent="0.35">
      <c r="A2750" s="3">
        <f>SEARCH("/",Data!N2751)</f>
        <v>11</v>
      </c>
      <c r="B2750" s="3">
        <f>LEN(Data!N2751)</f>
        <v>27</v>
      </c>
      <c r="C2750" s="3">
        <f>LEN(Data!N2750)-SEARCH("/",Data!N2750)</f>
        <v>16</v>
      </c>
    </row>
    <row r="2751" spans="1:3" x14ac:dyDescent="0.35">
      <c r="A2751" s="3">
        <f>SEARCH("/",Data!N2752)</f>
        <v>11</v>
      </c>
      <c r="B2751" s="3">
        <f>LEN(Data!N2752)</f>
        <v>27</v>
      </c>
      <c r="C2751" s="3">
        <f>LEN(Data!N2751)-SEARCH("/",Data!N2751)</f>
        <v>16</v>
      </c>
    </row>
    <row r="2752" spans="1:3" x14ac:dyDescent="0.35">
      <c r="A2752" s="3">
        <f>SEARCH("/",Data!N2753)</f>
        <v>11</v>
      </c>
      <c r="B2752" s="3">
        <f>LEN(Data!N2753)</f>
        <v>27</v>
      </c>
      <c r="C2752" s="3">
        <f>LEN(Data!N2752)-SEARCH("/",Data!N2752)</f>
        <v>16</v>
      </c>
    </row>
    <row r="2753" spans="1:3" x14ac:dyDescent="0.35">
      <c r="A2753" s="3">
        <f>SEARCH("/",Data!N2754)</f>
        <v>11</v>
      </c>
      <c r="B2753" s="3">
        <f>LEN(Data!N2754)</f>
        <v>27</v>
      </c>
      <c r="C2753" s="3">
        <f>LEN(Data!N2753)-SEARCH("/",Data!N2753)</f>
        <v>16</v>
      </c>
    </row>
    <row r="2754" spans="1:3" x14ac:dyDescent="0.35">
      <c r="A2754" s="3">
        <f>SEARCH("/",Data!N2755)</f>
        <v>11</v>
      </c>
      <c r="B2754" s="3">
        <f>LEN(Data!N2755)</f>
        <v>27</v>
      </c>
      <c r="C2754" s="3">
        <f>LEN(Data!N2754)-SEARCH("/",Data!N2754)</f>
        <v>16</v>
      </c>
    </row>
    <row r="2755" spans="1:3" x14ac:dyDescent="0.35">
      <c r="A2755" s="3">
        <f>SEARCH("/",Data!N2756)</f>
        <v>11</v>
      </c>
      <c r="B2755" s="3">
        <f>LEN(Data!N2756)</f>
        <v>27</v>
      </c>
      <c r="C2755" s="3">
        <f>LEN(Data!N2755)-SEARCH("/",Data!N2755)</f>
        <v>16</v>
      </c>
    </row>
    <row r="2756" spans="1:3" x14ac:dyDescent="0.35">
      <c r="A2756" s="3">
        <f>SEARCH("/",Data!N2757)</f>
        <v>11</v>
      </c>
      <c r="B2756" s="3">
        <f>LEN(Data!N2757)</f>
        <v>27</v>
      </c>
      <c r="C2756" s="3">
        <f>LEN(Data!N2756)-SEARCH("/",Data!N2756)</f>
        <v>16</v>
      </c>
    </row>
    <row r="2757" spans="1:3" x14ac:dyDescent="0.35">
      <c r="A2757" s="3">
        <f>SEARCH("/",Data!N2758)</f>
        <v>11</v>
      </c>
      <c r="B2757" s="3">
        <f>LEN(Data!N2758)</f>
        <v>27</v>
      </c>
      <c r="C2757" s="3">
        <f>LEN(Data!N2757)-SEARCH("/",Data!N2757)</f>
        <v>16</v>
      </c>
    </row>
    <row r="2758" spans="1:3" x14ac:dyDescent="0.35">
      <c r="A2758" s="3">
        <f>SEARCH("/",Data!N2759)</f>
        <v>11</v>
      </c>
      <c r="B2758" s="3">
        <f>LEN(Data!N2759)</f>
        <v>27</v>
      </c>
      <c r="C2758" s="3">
        <f>LEN(Data!N2758)-SEARCH("/",Data!N2758)</f>
        <v>16</v>
      </c>
    </row>
    <row r="2759" spans="1:3" x14ac:dyDescent="0.35">
      <c r="A2759" s="3">
        <f>SEARCH("/",Data!N2760)</f>
        <v>11</v>
      </c>
      <c r="B2759" s="3">
        <f>LEN(Data!N2760)</f>
        <v>27</v>
      </c>
      <c r="C2759" s="3">
        <f>LEN(Data!N2759)-SEARCH("/",Data!N2759)</f>
        <v>16</v>
      </c>
    </row>
    <row r="2760" spans="1:3" x14ac:dyDescent="0.35">
      <c r="A2760" s="3">
        <f>SEARCH("/",Data!N2761)</f>
        <v>11</v>
      </c>
      <c r="B2760" s="3">
        <f>LEN(Data!N2761)</f>
        <v>27</v>
      </c>
      <c r="C2760" s="3">
        <f>LEN(Data!N2760)-SEARCH("/",Data!N2760)</f>
        <v>16</v>
      </c>
    </row>
    <row r="2761" spans="1:3" x14ac:dyDescent="0.35">
      <c r="A2761" s="3">
        <f>SEARCH("/",Data!N2762)</f>
        <v>11</v>
      </c>
      <c r="B2761" s="3">
        <f>LEN(Data!N2762)</f>
        <v>27</v>
      </c>
      <c r="C2761" s="3">
        <f>LEN(Data!N2761)-SEARCH("/",Data!N2761)</f>
        <v>16</v>
      </c>
    </row>
    <row r="2762" spans="1:3" x14ac:dyDescent="0.35">
      <c r="A2762" s="3">
        <f>SEARCH("/",Data!N2763)</f>
        <v>11</v>
      </c>
      <c r="B2762" s="3">
        <f>LEN(Data!N2763)</f>
        <v>27</v>
      </c>
      <c r="C2762" s="3">
        <f>LEN(Data!N2762)-SEARCH("/",Data!N2762)</f>
        <v>16</v>
      </c>
    </row>
    <row r="2763" spans="1:3" x14ac:dyDescent="0.35">
      <c r="A2763" s="3">
        <f>SEARCH("/",Data!N2764)</f>
        <v>11</v>
      </c>
      <c r="B2763" s="3">
        <f>LEN(Data!N2764)</f>
        <v>27</v>
      </c>
      <c r="C2763" s="3">
        <f>LEN(Data!N2763)-SEARCH("/",Data!N2763)</f>
        <v>16</v>
      </c>
    </row>
    <row r="2764" spans="1:3" x14ac:dyDescent="0.35">
      <c r="A2764" s="3">
        <f>SEARCH("/",Data!N2765)</f>
        <v>11</v>
      </c>
      <c r="B2764" s="3">
        <f>LEN(Data!N2765)</f>
        <v>27</v>
      </c>
      <c r="C2764" s="3">
        <f>LEN(Data!N2764)-SEARCH("/",Data!N2764)</f>
        <v>16</v>
      </c>
    </row>
    <row r="2765" spans="1:3" x14ac:dyDescent="0.35">
      <c r="A2765" s="3">
        <f>SEARCH("/",Data!N2766)</f>
        <v>11</v>
      </c>
      <c r="B2765" s="3">
        <f>LEN(Data!N2766)</f>
        <v>27</v>
      </c>
      <c r="C2765" s="3">
        <f>LEN(Data!N2765)-SEARCH("/",Data!N2765)</f>
        <v>16</v>
      </c>
    </row>
    <row r="2766" spans="1:3" x14ac:dyDescent="0.35">
      <c r="A2766" s="3">
        <f>SEARCH("/",Data!N2767)</f>
        <v>11</v>
      </c>
      <c r="B2766" s="3">
        <f>LEN(Data!N2767)</f>
        <v>27</v>
      </c>
      <c r="C2766" s="3">
        <f>LEN(Data!N2766)-SEARCH("/",Data!N2766)</f>
        <v>16</v>
      </c>
    </row>
    <row r="2767" spans="1:3" x14ac:dyDescent="0.35">
      <c r="A2767" s="3">
        <f>SEARCH("/",Data!N2768)</f>
        <v>11</v>
      </c>
      <c r="B2767" s="3">
        <f>LEN(Data!N2768)</f>
        <v>27</v>
      </c>
      <c r="C2767" s="3">
        <f>LEN(Data!N2767)-SEARCH("/",Data!N2767)</f>
        <v>16</v>
      </c>
    </row>
    <row r="2768" spans="1:3" x14ac:dyDescent="0.35">
      <c r="A2768" s="3">
        <f>SEARCH("/",Data!N2769)</f>
        <v>11</v>
      </c>
      <c r="B2768" s="3">
        <f>LEN(Data!N2769)</f>
        <v>27</v>
      </c>
      <c r="C2768" s="3">
        <f>LEN(Data!N2768)-SEARCH("/",Data!N2768)</f>
        <v>16</v>
      </c>
    </row>
    <row r="2769" spans="1:3" x14ac:dyDescent="0.35">
      <c r="A2769" s="3">
        <f>SEARCH("/",Data!N2770)</f>
        <v>11</v>
      </c>
      <c r="B2769" s="3">
        <f>LEN(Data!N2770)</f>
        <v>27</v>
      </c>
      <c r="C2769" s="3">
        <f>LEN(Data!N2769)-SEARCH("/",Data!N2769)</f>
        <v>16</v>
      </c>
    </row>
    <row r="2770" spans="1:3" x14ac:dyDescent="0.35">
      <c r="A2770" s="3">
        <f>SEARCH("/",Data!N2771)</f>
        <v>11</v>
      </c>
      <c r="B2770" s="3">
        <f>LEN(Data!N2771)</f>
        <v>27</v>
      </c>
      <c r="C2770" s="3">
        <f>LEN(Data!N2770)-SEARCH("/",Data!N2770)</f>
        <v>16</v>
      </c>
    </row>
    <row r="2771" spans="1:3" x14ac:dyDescent="0.35">
      <c r="A2771" s="3">
        <f>SEARCH("/",Data!N2772)</f>
        <v>11</v>
      </c>
      <c r="B2771" s="3">
        <f>LEN(Data!N2772)</f>
        <v>27</v>
      </c>
      <c r="C2771" s="3">
        <f>LEN(Data!N2771)-SEARCH("/",Data!N2771)</f>
        <v>16</v>
      </c>
    </row>
    <row r="2772" spans="1:3" x14ac:dyDescent="0.35">
      <c r="A2772" s="3">
        <f>SEARCH("/",Data!N2773)</f>
        <v>11</v>
      </c>
      <c r="B2772" s="3">
        <f>LEN(Data!N2773)</f>
        <v>27</v>
      </c>
      <c r="C2772" s="3">
        <f>LEN(Data!N2772)-SEARCH("/",Data!N2772)</f>
        <v>16</v>
      </c>
    </row>
    <row r="2773" spans="1:3" x14ac:dyDescent="0.35">
      <c r="A2773" s="3">
        <f>SEARCH("/",Data!N2774)</f>
        <v>11</v>
      </c>
      <c r="B2773" s="3">
        <f>LEN(Data!N2774)</f>
        <v>27</v>
      </c>
      <c r="C2773" s="3">
        <f>LEN(Data!N2773)-SEARCH("/",Data!N2773)</f>
        <v>16</v>
      </c>
    </row>
    <row r="2774" spans="1:3" x14ac:dyDescent="0.35">
      <c r="A2774" s="3">
        <f>SEARCH("/",Data!N2775)</f>
        <v>11</v>
      </c>
      <c r="B2774" s="3">
        <f>LEN(Data!N2775)</f>
        <v>27</v>
      </c>
      <c r="C2774" s="3">
        <f>LEN(Data!N2774)-SEARCH("/",Data!N2774)</f>
        <v>16</v>
      </c>
    </row>
    <row r="2775" spans="1:3" x14ac:dyDescent="0.35">
      <c r="A2775" s="3">
        <f>SEARCH("/",Data!N2776)</f>
        <v>11</v>
      </c>
      <c r="B2775" s="3">
        <f>LEN(Data!N2776)</f>
        <v>27</v>
      </c>
      <c r="C2775" s="3">
        <f>LEN(Data!N2775)-SEARCH("/",Data!N2775)</f>
        <v>16</v>
      </c>
    </row>
    <row r="2776" spans="1:3" x14ac:dyDescent="0.35">
      <c r="A2776" s="3">
        <f>SEARCH("/",Data!N2777)</f>
        <v>11</v>
      </c>
      <c r="B2776" s="3">
        <f>LEN(Data!N2777)</f>
        <v>27</v>
      </c>
      <c r="C2776" s="3">
        <f>LEN(Data!N2776)-SEARCH("/",Data!N2776)</f>
        <v>16</v>
      </c>
    </row>
    <row r="2777" spans="1:3" x14ac:dyDescent="0.35">
      <c r="A2777" s="3">
        <f>SEARCH("/",Data!N2778)</f>
        <v>11</v>
      </c>
      <c r="B2777" s="3">
        <f>LEN(Data!N2778)</f>
        <v>27</v>
      </c>
      <c r="C2777" s="3">
        <f>LEN(Data!N2777)-SEARCH("/",Data!N2777)</f>
        <v>16</v>
      </c>
    </row>
    <row r="2778" spans="1:3" x14ac:dyDescent="0.35">
      <c r="A2778" s="3">
        <f>SEARCH("/",Data!N2779)</f>
        <v>11</v>
      </c>
      <c r="B2778" s="3">
        <f>LEN(Data!N2779)</f>
        <v>27</v>
      </c>
      <c r="C2778" s="3">
        <f>LEN(Data!N2778)-SEARCH("/",Data!N2778)</f>
        <v>16</v>
      </c>
    </row>
    <row r="2779" spans="1:3" x14ac:dyDescent="0.35">
      <c r="A2779" s="3">
        <f>SEARCH("/",Data!N2780)</f>
        <v>11</v>
      </c>
      <c r="B2779" s="3">
        <f>LEN(Data!N2780)</f>
        <v>27</v>
      </c>
      <c r="C2779" s="3">
        <f>LEN(Data!N2779)-SEARCH("/",Data!N2779)</f>
        <v>16</v>
      </c>
    </row>
    <row r="2780" spans="1:3" x14ac:dyDescent="0.35">
      <c r="A2780" s="3">
        <f>SEARCH("/",Data!N2781)</f>
        <v>11</v>
      </c>
      <c r="B2780" s="3">
        <f>LEN(Data!N2781)</f>
        <v>27</v>
      </c>
      <c r="C2780" s="3">
        <f>LEN(Data!N2780)-SEARCH("/",Data!N2780)</f>
        <v>16</v>
      </c>
    </row>
    <row r="2781" spans="1:3" x14ac:dyDescent="0.35">
      <c r="A2781" s="3">
        <f>SEARCH("/",Data!N2782)</f>
        <v>11</v>
      </c>
      <c r="B2781" s="3">
        <f>LEN(Data!N2782)</f>
        <v>27</v>
      </c>
      <c r="C2781" s="3">
        <f>LEN(Data!N2781)-SEARCH("/",Data!N2781)</f>
        <v>16</v>
      </c>
    </row>
    <row r="2782" spans="1:3" x14ac:dyDescent="0.35">
      <c r="A2782" s="3">
        <f>SEARCH("/",Data!N2783)</f>
        <v>8</v>
      </c>
      <c r="B2782" s="3">
        <f>LEN(Data!N2783)</f>
        <v>13</v>
      </c>
      <c r="C2782" s="3">
        <f>LEN(Data!N2782)-SEARCH("/",Data!N2782)</f>
        <v>16</v>
      </c>
    </row>
    <row r="2783" spans="1:3" x14ac:dyDescent="0.35">
      <c r="A2783" s="3">
        <f>SEARCH("/",Data!N2784)</f>
        <v>8</v>
      </c>
      <c r="B2783" s="3">
        <f>LEN(Data!N2784)</f>
        <v>13</v>
      </c>
      <c r="C2783" s="3">
        <f>LEN(Data!N2783)-SEARCH("/",Data!N2783)</f>
        <v>5</v>
      </c>
    </row>
    <row r="2784" spans="1:3" x14ac:dyDescent="0.35">
      <c r="A2784" s="3">
        <f>SEARCH("/",Data!N2785)</f>
        <v>8</v>
      </c>
      <c r="B2784" s="3">
        <f>LEN(Data!N2785)</f>
        <v>13</v>
      </c>
      <c r="C2784" s="3">
        <f>LEN(Data!N2784)-SEARCH("/",Data!N2784)</f>
        <v>5</v>
      </c>
    </row>
    <row r="2785" spans="1:3" x14ac:dyDescent="0.35">
      <c r="A2785" s="3">
        <f>SEARCH("/",Data!N2786)</f>
        <v>8</v>
      </c>
      <c r="B2785" s="3">
        <f>LEN(Data!N2786)</f>
        <v>13</v>
      </c>
      <c r="C2785" s="3">
        <f>LEN(Data!N2785)-SEARCH("/",Data!N2785)</f>
        <v>5</v>
      </c>
    </row>
    <row r="2786" spans="1:3" x14ac:dyDescent="0.35">
      <c r="A2786" s="3">
        <f>SEARCH("/",Data!N2787)</f>
        <v>8</v>
      </c>
      <c r="B2786" s="3">
        <f>LEN(Data!N2787)</f>
        <v>13</v>
      </c>
      <c r="C2786" s="3">
        <f>LEN(Data!N2786)-SEARCH("/",Data!N2786)</f>
        <v>5</v>
      </c>
    </row>
    <row r="2787" spans="1:3" x14ac:dyDescent="0.35">
      <c r="A2787" s="3">
        <f>SEARCH("/",Data!N2788)</f>
        <v>8</v>
      </c>
      <c r="B2787" s="3">
        <f>LEN(Data!N2788)</f>
        <v>13</v>
      </c>
      <c r="C2787" s="3">
        <f>LEN(Data!N2787)-SEARCH("/",Data!N2787)</f>
        <v>5</v>
      </c>
    </row>
    <row r="2788" spans="1:3" x14ac:dyDescent="0.35">
      <c r="A2788" s="3">
        <f>SEARCH("/",Data!N2789)</f>
        <v>8</v>
      </c>
      <c r="B2788" s="3">
        <f>LEN(Data!N2789)</f>
        <v>13</v>
      </c>
      <c r="C2788" s="3">
        <f>LEN(Data!N2788)-SEARCH("/",Data!N2788)</f>
        <v>5</v>
      </c>
    </row>
    <row r="2789" spans="1:3" x14ac:dyDescent="0.35">
      <c r="A2789" s="3">
        <f>SEARCH("/",Data!N2790)</f>
        <v>8</v>
      </c>
      <c r="B2789" s="3">
        <f>LEN(Data!N2790)</f>
        <v>13</v>
      </c>
      <c r="C2789" s="3">
        <f>LEN(Data!N2789)-SEARCH("/",Data!N2789)</f>
        <v>5</v>
      </c>
    </row>
    <row r="2790" spans="1:3" x14ac:dyDescent="0.35">
      <c r="A2790" s="3">
        <f>SEARCH("/",Data!N2791)</f>
        <v>8</v>
      </c>
      <c r="B2790" s="3">
        <f>LEN(Data!N2791)</f>
        <v>13</v>
      </c>
      <c r="C2790" s="3">
        <f>LEN(Data!N2790)-SEARCH("/",Data!N2790)</f>
        <v>5</v>
      </c>
    </row>
    <row r="2791" spans="1:3" x14ac:dyDescent="0.35">
      <c r="A2791" s="3">
        <f>SEARCH("/",Data!N2792)</f>
        <v>8</v>
      </c>
      <c r="B2791" s="3">
        <f>LEN(Data!N2792)</f>
        <v>13</v>
      </c>
      <c r="C2791" s="3">
        <f>LEN(Data!N2791)-SEARCH("/",Data!N2791)</f>
        <v>5</v>
      </c>
    </row>
    <row r="2792" spans="1:3" x14ac:dyDescent="0.35">
      <c r="A2792" s="3">
        <f>SEARCH("/",Data!N2793)</f>
        <v>8</v>
      </c>
      <c r="B2792" s="3">
        <f>LEN(Data!N2793)</f>
        <v>13</v>
      </c>
      <c r="C2792" s="3">
        <f>LEN(Data!N2792)-SEARCH("/",Data!N2792)</f>
        <v>5</v>
      </c>
    </row>
    <row r="2793" spans="1:3" x14ac:dyDescent="0.35">
      <c r="A2793" s="3">
        <f>SEARCH("/",Data!N2794)</f>
        <v>8</v>
      </c>
      <c r="B2793" s="3">
        <f>LEN(Data!N2794)</f>
        <v>13</v>
      </c>
      <c r="C2793" s="3">
        <f>LEN(Data!N2793)-SEARCH("/",Data!N2793)</f>
        <v>5</v>
      </c>
    </row>
    <row r="2794" spans="1:3" x14ac:dyDescent="0.35">
      <c r="A2794" s="3">
        <f>SEARCH("/",Data!N2795)</f>
        <v>8</v>
      </c>
      <c r="B2794" s="3">
        <f>LEN(Data!N2795)</f>
        <v>13</v>
      </c>
      <c r="C2794" s="3">
        <f>LEN(Data!N2794)-SEARCH("/",Data!N2794)</f>
        <v>5</v>
      </c>
    </row>
    <row r="2795" spans="1:3" x14ac:dyDescent="0.35">
      <c r="A2795" s="3">
        <f>SEARCH("/",Data!N2796)</f>
        <v>8</v>
      </c>
      <c r="B2795" s="3">
        <f>LEN(Data!N2796)</f>
        <v>13</v>
      </c>
      <c r="C2795" s="3">
        <f>LEN(Data!N2795)-SEARCH("/",Data!N2795)</f>
        <v>5</v>
      </c>
    </row>
    <row r="2796" spans="1:3" x14ac:dyDescent="0.35">
      <c r="A2796" s="3">
        <f>SEARCH("/",Data!N2797)</f>
        <v>8</v>
      </c>
      <c r="B2796" s="3">
        <f>LEN(Data!N2797)</f>
        <v>13</v>
      </c>
      <c r="C2796" s="3">
        <f>LEN(Data!N2796)-SEARCH("/",Data!N2796)</f>
        <v>5</v>
      </c>
    </row>
    <row r="2797" spans="1:3" x14ac:dyDescent="0.35">
      <c r="A2797" s="3">
        <f>SEARCH("/",Data!N2798)</f>
        <v>8</v>
      </c>
      <c r="B2797" s="3">
        <f>LEN(Data!N2798)</f>
        <v>13</v>
      </c>
      <c r="C2797" s="3">
        <f>LEN(Data!N2797)-SEARCH("/",Data!N2797)</f>
        <v>5</v>
      </c>
    </row>
    <row r="2798" spans="1:3" x14ac:dyDescent="0.35">
      <c r="A2798" s="3">
        <f>SEARCH("/",Data!N2799)</f>
        <v>8</v>
      </c>
      <c r="B2798" s="3">
        <f>LEN(Data!N2799)</f>
        <v>13</v>
      </c>
      <c r="C2798" s="3">
        <f>LEN(Data!N2798)-SEARCH("/",Data!N2798)</f>
        <v>5</v>
      </c>
    </row>
    <row r="2799" spans="1:3" x14ac:dyDescent="0.35">
      <c r="A2799" s="3">
        <f>SEARCH("/",Data!N2800)</f>
        <v>8</v>
      </c>
      <c r="B2799" s="3">
        <f>LEN(Data!N2800)</f>
        <v>13</v>
      </c>
      <c r="C2799" s="3">
        <f>LEN(Data!N2799)-SEARCH("/",Data!N2799)</f>
        <v>5</v>
      </c>
    </row>
    <row r="2800" spans="1:3" x14ac:dyDescent="0.35">
      <c r="A2800" s="3">
        <f>SEARCH("/",Data!N2801)</f>
        <v>8</v>
      </c>
      <c r="B2800" s="3">
        <f>LEN(Data!N2801)</f>
        <v>13</v>
      </c>
      <c r="C2800" s="3">
        <f>LEN(Data!N2800)-SEARCH("/",Data!N2800)</f>
        <v>5</v>
      </c>
    </row>
    <row r="2801" spans="1:3" x14ac:dyDescent="0.35">
      <c r="A2801" s="3">
        <f>SEARCH("/",Data!N2802)</f>
        <v>8</v>
      </c>
      <c r="B2801" s="3">
        <f>LEN(Data!N2802)</f>
        <v>13</v>
      </c>
      <c r="C2801" s="3">
        <f>LEN(Data!N2801)-SEARCH("/",Data!N2801)</f>
        <v>5</v>
      </c>
    </row>
    <row r="2802" spans="1:3" x14ac:dyDescent="0.35">
      <c r="A2802" s="3">
        <f>SEARCH("/",Data!N2803)</f>
        <v>8</v>
      </c>
      <c r="B2802" s="3">
        <f>LEN(Data!N2803)</f>
        <v>13</v>
      </c>
      <c r="C2802" s="3">
        <f>LEN(Data!N2802)-SEARCH("/",Data!N2802)</f>
        <v>5</v>
      </c>
    </row>
    <row r="2803" spans="1:3" x14ac:dyDescent="0.35">
      <c r="A2803" s="3">
        <f>SEARCH("/",Data!N2804)</f>
        <v>8</v>
      </c>
      <c r="B2803" s="3">
        <f>LEN(Data!N2804)</f>
        <v>13</v>
      </c>
      <c r="C2803" s="3">
        <f>LEN(Data!N2803)-SEARCH("/",Data!N2803)</f>
        <v>5</v>
      </c>
    </row>
    <row r="2804" spans="1:3" x14ac:dyDescent="0.35">
      <c r="A2804" s="3">
        <f>SEARCH("/",Data!N2805)</f>
        <v>8</v>
      </c>
      <c r="B2804" s="3">
        <f>LEN(Data!N2805)</f>
        <v>13</v>
      </c>
      <c r="C2804" s="3">
        <f>LEN(Data!N2804)-SEARCH("/",Data!N2804)</f>
        <v>5</v>
      </c>
    </row>
    <row r="2805" spans="1:3" x14ac:dyDescent="0.35">
      <c r="A2805" s="3">
        <f>SEARCH("/",Data!N2806)</f>
        <v>8</v>
      </c>
      <c r="B2805" s="3">
        <f>LEN(Data!N2806)</f>
        <v>13</v>
      </c>
      <c r="C2805" s="3">
        <f>LEN(Data!N2805)-SEARCH("/",Data!N2805)</f>
        <v>5</v>
      </c>
    </row>
    <row r="2806" spans="1:3" x14ac:dyDescent="0.35">
      <c r="A2806" s="3">
        <f>SEARCH("/",Data!N2807)</f>
        <v>8</v>
      </c>
      <c r="B2806" s="3">
        <f>LEN(Data!N2807)</f>
        <v>13</v>
      </c>
      <c r="C2806" s="3">
        <f>LEN(Data!N2806)-SEARCH("/",Data!N2806)</f>
        <v>5</v>
      </c>
    </row>
    <row r="2807" spans="1:3" x14ac:dyDescent="0.35">
      <c r="A2807" s="3">
        <f>SEARCH("/",Data!N2808)</f>
        <v>8</v>
      </c>
      <c r="B2807" s="3">
        <f>LEN(Data!N2808)</f>
        <v>13</v>
      </c>
      <c r="C2807" s="3">
        <f>LEN(Data!N2807)-SEARCH("/",Data!N2807)</f>
        <v>5</v>
      </c>
    </row>
    <row r="2808" spans="1:3" x14ac:dyDescent="0.35">
      <c r="A2808" s="3">
        <f>SEARCH("/",Data!N2809)</f>
        <v>8</v>
      </c>
      <c r="B2808" s="3">
        <f>LEN(Data!N2809)</f>
        <v>13</v>
      </c>
      <c r="C2808" s="3">
        <f>LEN(Data!N2808)-SEARCH("/",Data!N2808)</f>
        <v>5</v>
      </c>
    </row>
    <row r="2809" spans="1:3" x14ac:dyDescent="0.35">
      <c r="A2809" s="3">
        <f>SEARCH("/",Data!N2810)</f>
        <v>8</v>
      </c>
      <c r="B2809" s="3">
        <f>LEN(Data!N2810)</f>
        <v>13</v>
      </c>
      <c r="C2809" s="3">
        <f>LEN(Data!N2809)-SEARCH("/",Data!N2809)</f>
        <v>5</v>
      </c>
    </row>
    <row r="2810" spans="1:3" x14ac:dyDescent="0.35">
      <c r="A2810" s="3">
        <f>SEARCH("/",Data!N2811)</f>
        <v>8</v>
      </c>
      <c r="B2810" s="3">
        <f>LEN(Data!N2811)</f>
        <v>13</v>
      </c>
      <c r="C2810" s="3">
        <f>LEN(Data!N2810)-SEARCH("/",Data!N2810)</f>
        <v>5</v>
      </c>
    </row>
    <row r="2811" spans="1:3" x14ac:dyDescent="0.35">
      <c r="A2811" s="3">
        <f>SEARCH("/",Data!N2812)</f>
        <v>8</v>
      </c>
      <c r="B2811" s="3">
        <f>LEN(Data!N2812)</f>
        <v>13</v>
      </c>
      <c r="C2811" s="3">
        <f>LEN(Data!N2811)-SEARCH("/",Data!N2811)</f>
        <v>5</v>
      </c>
    </row>
    <row r="2812" spans="1:3" x14ac:dyDescent="0.35">
      <c r="A2812" s="3">
        <f>SEARCH("/",Data!N2813)</f>
        <v>8</v>
      </c>
      <c r="B2812" s="3">
        <f>LEN(Data!N2813)</f>
        <v>13</v>
      </c>
      <c r="C2812" s="3">
        <f>LEN(Data!N2812)-SEARCH("/",Data!N2812)</f>
        <v>5</v>
      </c>
    </row>
    <row r="2813" spans="1:3" x14ac:dyDescent="0.35">
      <c r="A2813" s="3">
        <f>SEARCH("/",Data!N2814)</f>
        <v>8</v>
      </c>
      <c r="B2813" s="3">
        <f>LEN(Data!N2814)</f>
        <v>13</v>
      </c>
      <c r="C2813" s="3">
        <f>LEN(Data!N2813)-SEARCH("/",Data!N2813)</f>
        <v>5</v>
      </c>
    </row>
    <row r="2814" spans="1:3" x14ac:dyDescent="0.35">
      <c r="A2814" s="3">
        <f>SEARCH("/",Data!N2815)</f>
        <v>8</v>
      </c>
      <c r="B2814" s="3">
        <f>LEN(Data!N2815)</f>
        <v>13</v>
      </c>
      <c r="C2814" s="3">
        <f>LEN(Data!N2814)-SEARCH("/",Data!N2814)</f>
        <v>5</v>
      </c>
    </row>
    <row r="2815" spans="1:3" x14ac:dyDescent="0.35">
      <c r="A2815" s="3">
        <f>SEARCH("/",Data!N2816)</f>
        <v>8</v>
      </c>
      <c r="B2815" s="3">
        <f>LEN(Data!N2816)</f>
        <v>13</v>
      </c>
      <c r="C2815" s="3">
        <f>LEN(Data!N2815)-SEARCH("/",Data!N2815)</f>
        <v>5</v>
      </c>
    </row>
    <row r="2816" spans="1:3" x14ac:dyDescent="0.35">
      <c r="A2816" s="3">
        <f>SEARCH("/",Data!N2817)</f>
        <v>8</v>
      </c>
      <c r="B2816" s="3">
        <f>LEN(Data!N2817)</f>
        <v>13</v>
      </c>
      <c r="C2816" s="3">
        <f>LEN(Data!N2816)-SEARCH("/",Data!N2816)</f>
        <v>5</v>
      </c>
    </row>
    <row r="2817" spans="1:3" x14ac:dyDescent="0.35">
      <c r="A2817" s="3">
        <f>SEARCH("/",Data!N2818)</f>
        <v>8</v>
      </c>
      <c r="B2817" s="3">
        <f>LEN(Data!N2818)</f>
        <v>13</v>
      </c>
      <c r="C2817" s="3">
        <f>LEN(Data!N2817)-SEARCH("/",Data!N2817)</f>
        <v>5</v>
      </c>
    </row>
    <row r="2818" spans="1:3" x14ac:dyDescent="0.35">
      <c r="A2818" s="3">
        <f>SEARCH("/",Data!N2819)</f>
        <v>8</v>
      </c>
      <c r="B2818" s="3">
        <f>LEN(Data!N2819)</f>
        <v>13</v>
      </c>
      <c r="C2818" s="3">
        <f>LEN(Data!N2818)-SEARCH("/",Data!N2818)</f>
        <v>5</v>
      </c>
    </row>
    <row r="2819" spans="1:3" x14ac:dyDescent="0.35">
      <c r="A2819" s="3">
        <f>SEARCH("/",Data!N2820)</f>
        <v>8</v>
      </c>
      <c r="B2819" s="3">
        <f>LEN(Data!N2820)</f>
        <v>13</v>
      </c>
      <c r="C2819" s="3">
        <f>LEN(Data!N2819)-SEARCH("/",Data!N2819)</f>
        <v>5</v>
      </c>
    </row>
    <row r="2820" spans="1:3" x14ac:dyDescent="0.35">
      <c r="A2820" s="3">
        <f>SEARCH("/",Data!N2821)</f>
        <v>8</v>
      </c>
      <c r="B2820" s="3">
        <f>LEN(Data!N2821)</f>
        <v>13</v>
      </c>
      <c r="C2820" s="3">
        <f>LEN(Data!N2820)-SEARCH("/",Data!N2820)</f>
        <v>5</v>
      </c>
    </row>
    <row r="2821" spans="1:3" x14ac:dyDescent="0.35">
      <c r="A2821" s="3">
        <f>SEARCH("/",Data!N2822)</f>
        <v>8</v>
      </c>
      <c r="B2821" s="3">
        <f>LEN(Data!N2822)</f>
        <v>13</v>
      </c>
      <c r="C2821" s="3">
        <f>LEN(Data!N2821)-SEARCH("/",Data!N2821)</f>
        <v>5</v>
      </c>
    </row>
    <row r="2822" spans="1:3" x14ac:dyDescent="0.35">
      <c r="A2822" s="3">
        <f>SEARCH("/",Data!N2823)</f>
        <v>8</v>
      </c>
      <c r="B2822" s="3">
        <f>LEN(Data!N2823)</f>
        <v>13</v>
      </c>
      <c r="C2822" s="3">
        <f>LEN(Data!N2822)-SEARCH("/",Data!N2822)</f>
        <v>5</v>
      </c>
    </row>
    <row r="2823" spans="1:3" x14ac:dyDescent="0.35">
      <c r="A2823" s="3">
        <f>SEARCH("/",Data!N2824)</f>
        <v>8</v>
      </c>
      <c r="B2823" s="3">
        <f>LEN(Data!N2824)</f>
        <v>13</v>
      </c>
      <c r="C2823" s="3">
        <f>LEN(Data!N2823)-SEARCH("/",Data!N2823)</f>
        <v>5</v>
      </c>
    </row>
    <row r="2824" spans="1:3" x14ac:dyDescent="0.35">
      <c r="A2824" s="3">
        <f>SEARCH("/",Data!N2825)</f>
        <v>8</v>
      </c>
      <c r="B2824" s="3">
        <f>LEN(Data!N2825)</f>
        <v>13</v>
      </c>
      <c r="C2824" s="3">
        <f>LEN(Data!N2824)-SEARCH("/",Data!N2824)</f>
        <v>5</v>
      </c>
    </row>
    <row r="2825" spans="1:3" x14ac:dyDescent="0.35">
      <c r="A2825" s="3">
        <f>SEARCH("/",Data!N2826)</f>
        <v>8</v>
      </c>
      <c r="B2825" s="3">
        <f>LEN(Data!N2826)</f>
        <v>13</v>
      </c>
      <c r="C2825" s="3">
        <f>LEN(Data!N2825)-SEARCH("/",Data!N2825)</f>
        <v>5</v>
      </c>
    </row>
    <row r="2826" spans="1:3" x14ac:dyDescent="0.35">
      <c r="A2826" s="3">
        <f>SEARCH("/",Data!N2827)</f>
        <v>8</v>
      </c>
      <c r="B2826" s="3">
        <f>LEN(Data!N2827)</f>
        <v>13</v>
      </c>
      <c r="C2826" s="3">
        <f>LEN(Data!N2826)-SEARCH("/",Data!N2826)</f>
        <v>5</v>
      </c>
    </row>
    <row r="2827" spans="1:3" x14ac:dyDescent="0.35">
      <c r="A2827" s="3">
        <f>SEARCH("/",Data!N2828)</f>
        <v>8</v>
      </c>
      <c r="B2827" s="3">
        <f>LEN(Data!N2828)</f>
        <v>13</v>
      </c>
      <c r="C2827" s="3">
        <f>LEN(Data!N2827)-SEARCH("/",Data!N2827)</f>
        <v>5</v>
      </c>
    </row>
    <row r="2828" spans="1:3" x14ac:dyDescent="0.35">
      <c r="A2828" s="3">
        <f>SEARCH("/",Data!N2829)</f>
        <v>8</v>
      </c>
      <c r="B2828" s="3">
        <f>LEN(Data!N2829)</f>
        <v>13</v>
      </c>
      <c r="C2828" s="3">
        <f>LEN(Data!N2828)-SEARCH("/",Data!N2828)</f>
        <v>5</v>
      </c>
    </row>
    <row r="2829" spans="1:3" x14ac:dyDescent="0.35">
      <c r="A2829" s="3">
        <f>SEARCH("/",Data!N2830)</f>
        <v>8</v>
      </c>
      <c r="B2829" s="3">
        <f>LEN(Data!N2830)</f>
        <v>13</v>
      </c>
      <c r="C2829" s="3">
        <f>LEN(Data!N2829)-SEARCH("/",Data!N2829)</f>
        <v>5</v>
      </c>
    </row>
    <row r="2830" spans="1:3" x14ac:dyDescent="0.35">
      <c r="A2830" s="3">
        <f>SEARCH("/",Data!N2831)</f>
        <v>8</v>
      </c>
      <c r="B2830" s="3">
        <f>LEN(Data!N2831)</f>
        <v>13</v>
      </c>
      <c r="C2830" s="3">
        <f>LEN(Data!N2830)-SEARCH("/",Data!N2830)</f>
        <v>5</v>
      </c>
    </row>
    <row r="2831" spans="1:3" x14ac:dyDescent="0.35">
      <c r="A2831" s="3">
        <f>SEARCH("/",Data!N2832)</f>
        <v>8</v>
      </c>
      <c r="B2831" s="3">
        <f>LEN(Data!N2832)</f>
        <v>13</v>
      </c>
      <c r="C2831" s="3">
        <f>LEN(Data!N2831)-SEARCH("/",Data!N2831)</f>
        <v>5</v>
      </c>
    </row>
    <row r="2832" spans="1:3" x14ac:dyDescent="0.35">
      <c r="A2832" s="3">
        <f>SEARCH("/",Data!N2833)</f>
        <v>8</v>
      </c>
      <c r="B2832" s="3">
        <f>LEN(Data!N2833)</f>
        <v>13</v>
      </c>
      <c r="C2832" s="3">
        <f>LEN(Data!N2832)-SEARCH("/",Data!N2832)</f>
        <v>5</v>
      </c>
    </row>
    <row r="2833" spans="1:3" x14ac:dyDescent="0.35">
      <c r="A2833" s="3">
        <f>SEARCH("/",Data!N2834)</f>
        <v>8</v>
      </c>
      <c r="B2833" s="3">
        <f>LEN(Data!N2834)</f>
        <v>13</v>
      </c>
      <c r="C2833" s="3">
        <f>LEN(Data!N2833)-SEARCH("/",Data!N2833)</f>
        <v>5</v>
      </c>
    </row>
    <row r="2834" spans="1:3" x14ac:dyDescent="0.35">
      <c r="A2834" s="3">
        <f>SEARCH("/",Data!N2835)</f>
        <v>8</v>
      </c>
      <c r="B2834" s="3">
        <f>LEN(Data!N2835)</f>
        <v>13</v>
      </c>
      <c r="C2834" s="3">
        <f>LEN(Data!N2834)-SEARCH("/",Data!N2834)</f>
        <v>5</v>
      </c>
    </row>
    <row r="2835" spans="1:3" x14ac:dyDescent="0.35">
      <c r="A2835" s="3">
        <f>SEARCH("/",Data!N2836)</f>
        <v>8</v>
      </c>
      <c r="B2835" s="3">
        <f>LEN(Data!N2836)</f>
        <v>13</v>
      </c>
      <c r="C2835" s="3">
        <f>LEN(Data!N2835)-SEARCH("/",Data!N2835)</f>
        <v>5</v>
      </c>
    </row>
    <row r="2836" spans="1:3" x14ac:dyDescent="0.35">
      <c r="A2836" s="3">
        <f>SEARCH("/",Data!N2837)</f>
        <v>8</v>
      </c>
      <c r="B2836" s="3">
        <f>LEN(Data!N2837)</f>
        <v>13</v>
      </c>
      <c r="C2836" s="3">
        <f>LEN(Data!N2836)-SEARCH("/",Data!N2836)</f>
        <v>5</v>
      </c>
    </row>
    <row r="2837" spans="1:3" x14ac:dyDescent="0.35">
      <c r="A2837" s="3">
        <f>SEARCH("/",Data!N2838)</f>
        <v>8</v>
      </c>
      <c r="B2837" s="3">
        <f>LEN(Data!N2838)</f>
        <v>13</v>
      </c>
      <c r="C2837" s="3">
        <f>LEN(Data!N2837)-SEARCH("/",Data!N2837)</f>
        <v>5</v>
      </c>
    </row>
    <row r="2838" spans="1:3" x14ac:dyDescent="0.35">
      <c r="A2838" s="3">
        <f>SEARCH("/",Data!N2839)</f>
        <v>8</v>
      </c>
      <c r="B2838" s="3">
        <f>LEN(Data!N2839)</f>
        <v>13</v>
      </c>
      <c r="C2838" s="3">
        <f>LEN(Data!N2838)-SEARCH("/",Data!N2838)</f>
        <v>5</v>
      </c>
    </row>
    <row r="2839" spans="1:3" x14ac:dyDescent="0.35">
      <c r="A2839" s="3">
        <f>SEARCH("/",Data!N2840)</f>
        <v>8</v>
      </c>
      <c r="B2839" s="3">
        <f>LEN(Data!N2840)</f>
        <v>13</v>
      </c>
      <c r="C2839" s="3">
        <f>LEN(Data!N2839)-SEARCH("/",Data!N2839)</f>
        <v>5</v>
      </c>
    </row>
    <row r="2840" spans="1:3" x14ac:dyDescent="0.35">
      <c r="A2840" s="3">
        <f>SEARCH("/",Data!N2841)</f>
        <v>8</v>
      </c>
      <c r="B2840" s="3">
        <f>LEN(Data!N2841)</f>
        <v>13</v>
      </c>
      <c r="C2840" s="3">
        <f>LEN(Data!N2840)-SEARCH("/",Data!N2840)</f>
        <v>5</v>
      </c>
    </row>
    <row r="2841" spans="1:3" x14ac:dyDescent="0.35">
      <c r="A2841" s="3">
        <f>SEARCH("/",Data!N2842)</f>
        <v>8</v>
      </c>
      <c r="B2841" s="3">
        <f>LEN(Data!N2842)</f>
        <v>13</v>
      </c>
      <c r="C2841" s="3">
        <f>LEN(Data!N2841)-SEARCH("/",Data!N2841)</f>
        <v>5</v>
      </c>
    </row>
    <row r="2842" spans="1:3" x14ac:dyDescent="0.35">
      <c r="A2842" s="3">
        <f>SEARCH("/",Data!N2843)</f>
        <v>8</v>
      </c>
      <c r="B2842" s="3">
        <f>LEN(Data!N2843)</f>
        <v>13</v>
      </c>
      <c r="C2842" s="3">
        <f>LEN(Data!N2842)-SEARCH("/",Data!N2842)</f>
        <v>5</v>
      </c>
    </row>
    <row r="2843" spans="1:3" x14ac:dyDescent="0.35">
      <c r="A2843" s="3">
        <f>SEARCH("/",Data!N2844)</f>
        <v>8</v>
      </c>
      <c r="B2843" s="3">
        <f>LEN(Data!N2844)</f>
        <v>13</v>
      </c>
      <c r="C2843" s="3">
        <f>LEN(Data!N2843)-SEARCH("/",Data!N2843)</f>
        <v>5</v>
      </c>
    </row>
    <row r="2844" spans="1:3" x14ac:dyDescent="0.35">
      <c r="A2844" s="3">
        <f>SEARCH("/",Data!N2845)</f>
        <v>8</v>
      </c>
      <c r="B2844" s="3">
        <f>LEN(Data!N2845)</f>
        <v>13</v>
      </c>
      <c r="C2844" s="3">
        <f>LEN(Data!N2844)-SEARCH("/",Data!N2844)</f>
        <v>5</v>
      </c>
    </row>
    <row r="2845" spans="1:3" x14ac:dyDescent="0.35">
      <c r="A2845" s="3">
        <f>SEARCH("/",Data!N2846)</f>
        <v>8</v>
      </c>
      <c r="B2845" s="3">
        <f>LEN(Data!N2846)</f>
        <v>13</v>
      </c>
      <c r="C2845" s="3">
        <f>LEN(Data!N2845)-SEARCH("/",Data!N2845)</f>
        <v>5</v>
      </c>
    </row>
    <row r="2846" spans="1:3" x14ac:dyDescent="0.35">
      <c r="A2846" s="3">
        <f>SEARCH("/",Data!N2847)</f>
        <v>8</v>
      </c>
      <c r="B2846" s="3">
        <f>LEN(Data!N2847)</f>
        <v>13</v>
      </c>
      <c r="C2846" s="3">
        <f>LEN(Data!N2846)-SEARCH("/",Data!N2846)</f>
        <v>5</v>
      </c>
    </row>
    <row r="2847" spans="1:3" x14ac:dyDescent="0.35">
      <c r="A2847" s="3">
        <f>SEARCH("/",Data!N2848)</f>
        <v>8</v>
      </c>
      <c r="B2847" s="3">
        <f>LEN(Data!N2848)</f>
        <v>13</v>
      </c>
      <c r="C2847" s="3">
        <f>LEN(Data!N2847)-SEARCH("/",Data!N2847)</f>
        <v>5</v>
      </c>
    </row>
    <row r="2848" spans="1:3" x14ac:dyDescent="0.35">
      <c r="A2848" s="3">
        <f>SEARCH("/",Data!N2849)</f>
        <v>8</v>
      </c>
      <c r="B2848" s="3">
        <f>LEN(Data!N2849)</f>
        <v>13</v>
      </c>
      <c r="C2848" s="3">
        <f>LEN(Data!N2848)-SEARCH("/",Data!N2848)</f>
        <v>5</v>
      </c>
    </row>
    <row r="2849" spans="1:3" x14ac:dyDescent="0.35">
      <c r="A2849" s="3">
        <f>SEARCH("/",Data!N2850)</f>
        <v>8</v>
      </c>
      <c r="B2849" s="3">
        <f>LEN(Data!N2850)</f>
        <v>13</v>
      </c>
      <c r="C2849" s="3">
        <f>LEN(Data!N2849)-SEARCH("/",Data!N2849)</f>
        <v>5</v>
      </c>
    </row>
    <row r="2850" spans="1:3" x14ac:dyDescent="0.35">
      <c r="A2850" s="3">
        <f>SEARCH("/",Data!N2851)</f>
        <v>8</v>
      </c>
      <c r="B2850" s="3">
        <f>LEN(Data!N2851)</f>
        <v>13</v>
      </c>
      <c r="C2850" s="3">
        <f>LEN(Data!N2850)-SEARCH("/",Data!N2850)</f>
        <v>5</v>
      </c>
    </row>
    <row r="2851" spans="1:3" x14ac:dyDescent="0.35">
      <c r="A2851" s="3">
        <f>SEARCH("/",Data!N2852)</f>
        <v>8</v>
      </c>
      <c r="B2851" s="3">
        <f>LEN(Data!N2852)</f>
        <v>13</v>
      </c>
      <c r="C2851" s="3">
        <f>LEN(Data!N2851)-SEARCH("/",Data!N2851)</f>
        <v>5</v>
      </c>
    </row>
    <row r="2852" spans="1:3" x14ac:dyDescent="0.35">
      <c r="A2852" s="3">
        <f>SEARCH("/",Data!N2853)</f>
        <v>8</v>
      </c>
      <c r="B2852" s="3">
        <f>LEN(Data!N2853)</f>
        <v>13</v>
      </c>
      <c r="C2852" s="3">
        <f>LEN(Data!N2852)-SEARCH("/",Data!N2852)</f>
        <v>5</v>
      </c>
    </row>
    <row r="2853" spans="1:3" x14ac:dyDescent="0.35">
      <c r="A2853" s="3">
        <f>SEARCH("/",Data!N2854)</f>
        <v>8</v>
      </c>
      <c r="B2853" s="3">
        <f>LEN(Data!N2854)</f>
        <v>13</v>
      </c>
      <c r="C2853" s="3">
        <f>LEN(Data!N2853)-SEARCH("/",Data!N2853)</f>
        <v>5</v>
      </c>
    </row>
    <row r="2854" spans="1:3" x14ac:dyDescent="0.35">
      <c r="A2854" s="3">
        <f>SEARCH("/",Data!N2855)</f>
        <v>8</v>
      </c>
      <c r="B2854" s="3">
        <f>LEN(Data!N2855)</f>
        <v>13</v>
      </c>
      <c r="C2854" s="3">
        <f>LEN(Data!N2854)-SEARCH("/",Data!N2854)</f>
        <v>5</v>
      </c>
    </row>
    <row r="2855" spans="1:3" x14ac:dyDescent="0.35">
      <c r="A2855" s="3">
        <f>SEARCH("/",Data!N2856)</f>
        <v>8</v>
      </c>
      <c r="B2855" s="3">
        <f>LEN(Data!N2856)</f>
        <v>13</v>
      </c>
      <c r="C2855" s="3">
        <f>LEN(Data!N2855)-SEARCH("/",Data!N2855)</f>
        <v>5</v>
      </c>
    </row>
    <row r="2856" spans="1:3" x14ac:dyDescent="0.35">
      <c r="A2856" s="3">
        <f>SEARCH("/",Data!N2857)</f>
        <v>8</v>
      </c>
      <c r="B2856" s="3">
        <f>LEN(Data!N2857)</f>
        <v>13</v>
      </c>
      <c r="C2856" s="3">
        <f>LEN(Data!N2856)-SEARCH("/",Data!N2856)</f>
        <v>5</v>
      </c>
    </row>
    <row r="2857" spans="1:3" x14ac:dyDescent="0.35">
      <c r="A2857" s="3">
        <f>SEARCH("/",Data!N2858)</f>
        <v>8</v>
      </c>
      <c r="B2857" s="3">
        <f>LEN(Data!N2858)</f>
        <v>13</v>
      </c>
      <c r="C2857" s="3">
        <f>LEN(Data!N2857)-SEARCH("/",Data!N2857)</f>
        <v>5</v>
      </c>
    </row>
    <row r="2858" spans="1:3" x14ac:dyDescent="0.35">
      <c r="A2858" s="3">
        <f>SEARCH("/",Data!N2859)</f>
        <v>8</v>
      </c>
      <c r="B2858" s="3">
        <f>LEN(Data!N2859)</f>
        <v>13</v>
      </c>
      <c r="C2858" s="3">
        <f>LEN(Data!N2858)-SEARCH("/",Data!N2858)</f>
        <v>5</v>
      </c>
    </row>
    <row r="2859" spans="1:3" x14ac:dyDescent="0.35">
      <c r="A2859" s="3">
        <f>SEARCH("/",Data!N2860)</f>
        <v>8</v>
      </c>
      <c r="B2859" s="3">
        <f>LEN(Data!N2860)</f>
        <v>13</v>
      </c>
      <c r="C2859" s="3">
        <f>LEN(Data!N2859)-SEARCH("/",Data!N2859)</f>
        <v>5</v>
      </c>
    </row>
    <row r="2860" spans="1:3" x14ac:dyDescent="0.35">
      <c r="A2860" s="3">
        <f>SEARCH("/",Data!N2861)</f>
        <v>8</v>
      </c>
      <c r="B2860" s="3">
        <f>LEN(Data!N2861)</f>
        <v>13</v>
      </c>
      <c r="C2860" s="3">
        <f>LEN(Data!N2860)-SEARCH("/",Data!N2860)</f>
        <v>5</v>
      </c>
    </row>
    <row r="2861" spans="1:3" x14ac:dyDescent="0.35">
      <c r="A2861" s="3">
        <f>SEARCH("/",Data!N2862)</f>
        <v>8</v>
      </c>
      <c r="B2861" s="3">
        <f>LEN(Data!N2862)</f>
        <v>13</v>
      </c>
      <c r="C2861" s="3">
        <f>LEN(Data!N2861)-SEARCH("/",Data!N2861)</f>
        <v>5</v>
      </c>
    </row>
    <row r="2862" spans="1:3" x14ac:dyDescent="0.35">
      <c r="A2862" s="3">
        <f>SEARCH("/",Data!N2863)</f>
        <v>8</v>
      </c>
      <c r="B2862" s="3">
        <f>LEN(Data!N2863)</f>
        <v>13</v>
      </c>
      <c r="C2862" s="3">
        <f>LEN(Data!N2862)-SEARCH("/",Data!N2862)</f>
        <v>5</v>
      </c>
    </row>
    <row r="2863" spans="1:3" x14ac:dyDescent="0.35">
      <c r="A2863" s="3">
        <f>SEARCH("/",Data!N2864)</f>
        <v>8</v>
      </c>
      <c r="B2863" s="3">
        <f>LEN(Data!N2864)</f>
        <v>13</v>
      </c>
      <c r="C2863" s="3">
        <f>LEN(Data!N2863)-SEARCH("/",Data!N2863)</f>
        <v>5</v>
      </c>
    </row>
    <row r="2864" spans="1:3" x14ac:dyDescent="0.35">
      <c r="A2864" s="3">
        <f>SEARCH("/",Data!N2865)</f>
        <v>8</v>
      </c>
      <c r="B2864" s="3">
        <f>LEN(Data!N2865)</f>
        <v>13</v>
      </c>
      <c r="C2864" s="3">
        <f>LEN(Data!N2864)-SEARCH("/",Data!N2864)</f>
        <v>5</v>
      </c>
    </row>
    <row r="2865" spans="1:3" x14ac:dyDescent="0.35">
      <c r="A2865" s="3">
        <f>SEARCH("/",Data!N2866)</f>
        <v>8</v>
      </c>
      <c r="B2865" s="3">
        <f>LEN(Data!N2866)</f>
        <v>13</v>
      </c>
      <c r="C2865" s="3">
        <f>LEN(Data!N2865)-SEARCH("/",Data!N2865)</f>
        <v>5</v>
      </c>
    </row>
    <row r="2866" spans="1:3" x14ac:dyDescent="0.35">
      <c r="A2866" s="3">
        <f>SEARCH("/",Data!N2867)</f>
        <v>8</v>
      </c>
      <c r="B2866" s="3">
        <f>LEN(Data!N2867)</f>
        <v>13</v>
      </c>
      <c r="C2866" s="3">
        <f>LEN(Data!N2866)-SEARCH("/",Data!N2866)</f>
        <v>5</v>
      </c>
    </row>
    <row r="2867" spans="1:3" x14ac:dyDescent="0.35">
      <c r="A2867" s="3">
        <f>SEARCH("/",Data!N2868)</f>
        <v>8</v>
      </c>
      <c r="B2867" s="3">
        <f>LEN(Data!N2868)</f>
        <v>13</v>
      </c>
      <c r="C2867" s="3">
        <f>LEN(Data!N2867)-SEARCH("/",Data!N2867)</f>
        <v>5</v>
      </c>
    </row>
    <row r="2868" spans="1:3" x14ac:dyDescent="0.35">
      <c r="A2868" s="3">
        <f>SEARCH("/",Data!N2869)</f>
        <v>8</v>
      </c>
      <c r="B2868" s="3">
        <f>LEN(Data!N2869)</f>
        <v>13</v>
      </c>
      <c r="C2868" s="3">
        <f>LEN(Data!N2868)-SEARCH("/",Data!N2868)</f>
        <v>5</v>
      </c>
    </row>
    <row r="2869" spans="1:3" x14ac:dyDescent="0.35">
      <c r="A2869" s="3">
        <f>SEARCH("/",Data!N2870)</f>
        <v>8</v>
      </c>
      <c r="B2869" s="3">
        <f>LEN(Data!N2870)</f>
        <v>13</v>
      </c>
      <c r="C2869" s="3">
        <f>LEN(Data!N2869)-SEARCH("/",Data!N2869)</f>
        <v>5</v>
      </c>
    </row>
    <row r="2870" spans="1:3" x14ac:dyDescent="0.35">
      <c r="A2870" s="3">
        <f>SEARCH("/",Data!N2871)</f>
        <v>8</v>
      </c>
      <c r="B2870" s="3">
        <f>LEN(Data!N2871)</f>
        <v>13</v>
      </c>
      <c r="C2870" s="3">
        <f>LEN(Data!N2870)-SEARCH("/",Data!N2870)</f>
        <v>5</v>
      </c>
    </row>
    <row r="2871" spans="1:3" x14ac:dyDescent="0.35">
      <c r="A2871" s="3">
        <f>SEARCH("/",Data!N2872)</f>
        <v>8</v>
      </c>
      <c r="B2871" s="3">
        <f>LEN(Data!N2872)</f>
        <v>13</v>
      </c>
      <c r="C2871" s="3">
        <f>LEN(Data!N2871)-SEARCH("/",Data!N2871)</f>
        <v>5</v>
      </c>
    </row>
    <row r="2872" spans="1:3" x14ac:dyDescent="0.35">
      <c r="A2872" s="3">
        <f>SEARCH("/",Data!N2873)</f>
        <v>8</v>
      </c>
      <c r="B2872" s="3">
        <f>LEN(Data!N2873)</f>
        <v>13</v>
      </c>
      <c r="C2872" s="3">
        <f>LEN(Data!N2872)-SEARCH("/",Data!N2872)</f>
        <v>5</v>
      </c>
    </row>
    <row r="2873" spans="1:3" x14ac:dyDescent="0.35">
      <c r="A2873" s="3">
        <f>SEARCH("/",Data!N2874)</f>
        <v>8</v>
      </c>
      <c r="B2873" s="3">
        <f>LEN(Data!N2874)</f>
        <v>13</v>
      </c>
      <c r="C2873" s="3">
        <f>LEN(Data!N2873)-SEARCH("/",Data!N2873)</f>
        <v>5</v>
      </c>
    </row>
    <row r="2874" spans="1:3" x14ac:dyDescent="0.35">
      <c r="A2874" s="3">
        <f>SEARCH("/",Data!N2875)</f>
        <v>8</v>
      </c>
      <c r="B2874" s="3">
        <f>LEN(Data!N2875)</f>
        <v>13</v>
      </c>
      <c r="C2874" s="3">
        <f>LEN(Data!N2874)-SEARCH("/",Data!N2874)</f>
        <v>5</v>
      </c>
    </row>
    <row r="2875" spans="1:3" x14ac:dyDescent="0.35">
      <c r="A2875" s="3">
        <f>SEARCH("/",Data!N2876)</f>
        <v>8</v>
      </c>
      <c r="B2875" s="3">
        <f>LEN(Data!N2876)</f>
        <v>13</v>
      </c>
      <c r="C2875" s="3">
        <f>LEN(Data!N2875)-SEARCH("/",Data!N2875)</f>
        <v>5</v>
      </c>
    </row>
    <row r="2876" spans="1:3" x14ac:dyDescent="0.35">
      <c r="A2876" s="3">
        <f>SEARCH("/",Data!N2877)</f>
        <v>8</v>
      </c>
      <c r="B2876" s="3">
        <f>LEN(Data!N2877)</f>
        <v>13</v>
      </c>
      <c r="C2876" s="3">
        <f>LEN(Data!N2876)-SEARCH("/",Data!N2876)</f>
        <v>5</v>
      </c>
    </row>
    <row r="2877" spans="1:3" x14ac:dyDescent="0.35">
      <c r="A2877" s="3">
        <f>SEARCH("/",Data!N2878)</f>
        <v>8</v>
      </c>
      <c r="B2877" s="3">
        <f>LEN(Data!N2878)</f>
        <v>13</v>
      </c>
      <c r="C2877" s="3">
        <f>LEN(Data!N2877)-SEARCH("/",Data!N2877)</f>
        <v>5</v>
      </c>
    </row>
    <row r="2878" spans="1:3" x14ac:dyDescent="0.35">
      <c r="A2878" s="3">
        <f>SEARCH("/",Data!N2879)</f>
        <v>8</v>
      </c>
      <c r="B2878" s="3">
        <f>LEN(Data!N2879)</f>
        <v>13</v>
      </c>
      <c r="C2878" s="3">
        <f>LEN(Data!N2878)-SEARCH("/",Data!N2878)</f>
        <v>5</v>
      </c>
    </row>
    <row r="2879" spans="1:3" x14ac:dyDescent="0.35">
      <c r="A2879" s="3">
        <f>SEARCH("/",Data!N2880)</f>
        <v>8</v>
      </c>
      <c r="B2879" s="3">
        <f>LEN(Data!N2880)</f>
        <v>13</v>
      </c>
      <c r="C2879" s="3">
        <f>LEN(Data!N2879)-SEARCH("/",Data!N2879)</f>
        <v>5</v>
      </c>
    </row>
    <row r="2880" spans="1:3" x14ac:dyDescent="0.35">
      <c r="A2880" s="3">
        <f>SEARCH("/",Data!N2881)</f>
        <v>8</v>
      </c>
      <c r="B2880" s="3">
        <f>LEN(Data!N2881)</f>
        <v>13</v>
      </c>
      <c r="C2880" s="3">
        <f>LEN(Data!N2880)-SEARCH("/",Data!N2880)</f>
        <v>5</v>
      </c>
    </row>
    <row r="2881" spans="1:3" x14ac:dyDescent="0.35">
      <c r="A2881" s="3">
        <f>SEARCH("/",Data!N2882)</f>
        <v>8</v>
      </c>
      <c r="B2881" s="3">
        <f>LEN(Data!N2882)</f>
        <v>13</v>
      </c>
      <c r="C2881" s="3">
        <f>LEN(Data!N2881)-SEARCH("/",Data!N2881)</f>
        <v>5</v>
      </c>
    </row>
    <row r="2882" spans="1:3" x14ac:dyDescent="0.35">
      <c r="A2882" s="3">
        <f>SEARCH("/",Data!N2883)</f>
        <v>8</v>
      </c>
      <c r="B2882" s="3">
        <f>LEN(Data!N2883)</f>
        <v>13</v>
      </c>
      <c r="C2882" s="3">
        <f>LEN(Data!N2882)-SEARCH("/",Data!N2882)</f>
        <v>5</v>
      </c>
    </row>
    <row r="2883" spans="1:3" x14ac:dyDescent="0.35">
      <c r="A2883" s="3">
        <f>SEARCH("/",Data!N2884)</f>
        <v>8</v>
      </c>
      <c r="B2883" s="3">
        <f>LEN(Data!N2884)</f>
        <v>13</v>
      </c>
      <c r="C2883" s="3">
        <f>LEN(Data!N2883)-SEARCH("/",Data!N2883)</f>
        <v>5</v>
      </c>
    </row>
    <row r="2884" spans="1:3" x14ac:dyDescent="0.35">
      <c r="A2884" s="3">
        <f>SEARCH("/",Data!N2885)</f>
        <v>8</v>
      </c>
      <c r="B2884" s="3">
        <f>LEN(Data!N2885)</f>
        <v>13</v>
      </c>
      <c r="C2884" s="3">
        <f>LEN(Data!N2884)-SEARCH("/",Data!N2884)</f>
        <v>5</v>
      </c>
    </row>
    <row r="2885" spans="1:3" x14ac:dyDescent="0.35">
      <c r="A2885" s="3">
        <f>SEARCH("/",Data!N2886)</f>
        <v>8</v>
      </c>
      <c r="B2885" s="3">
        <f>LEN(Data!N2886)</f>
        <v>13</v>
      </c>
      <c r="C2885" s="3">
        <f>LEN(Data!N2885)-SEARCH("/",Data!N2885)</f>
        <v>5</v>
      </c>
    </row>
    <row r="2886" spans="1:3" x14ac:dyDescent="0.35">
      <c r="A2886" s="3">
        <f>SEARCH("/",Data!N2887)</f>
        <v>8</v>
      </c>
      <c r="B2886" s="3">
        <f>LEN(Data!N2887)</f>
        <v>13</v>
      </c>
      <c r="C2886" s="3">
        <f>LEN(Data!N2886)-SEARCH("/",Data!N2886)</f>
        <v>5</v>
      </c>
    </row>
    <row r="2887" spans="1:3" x14ac:dyDescent="0.35">
      <c r="A2887" s="3">
        <f>SEARCH("/",Data!N2888)</f>
        <v>8</v>
      </c>
      <c r="B2887" s="3">
        <f>LEN(Data!N2888)</f>
        <v>13</v>
      </c>
      <c r="C2887" s="3">
        <f>LEN(Data!N2887)-SEARCH("/",Data!N2887)</f>
        <v>5</v>
      </c>
    </row>
    <row r="2888" spans="1:3" x14ac:dyDescent="0.35">
      <c r="A2888" s="3">
        <f>SEARCH("/",Data!N2889)</f>
        <v>8</v>
      </c>
      <c r="B2888" s="3">
        <f>LEN(Data!N2889)</f>
        <v>13</v>
      </c>
      <c r="C2888" s="3">
        <f>LEN(Data!N2888)-SEARCH("/",Data!N2888)</f>
        <v>5</v>
      </c>
    </row>
    <row r="2889" spans="1:3" x14ac:dyDescent="0.35">
      <c r="A2889" s="3">
        <f>SEARCH("/",Data!N2890)</f>
        <v>8</v>
      </c>
      <c r="B2889" s="3">
        <f>LEN(Data!N2890)</f>
        <v>13</v>
      </c>
      <c r="C2889" s="3">
        <f>LEN(Data!N2889)-SEARCH("/",Data!N2889)</f>
        <v>5</v>
      </c>
    </row>
    <row r="2890" spans="1:3" x14ac:dyDescent="0.35">
      <c r="A2890" s="3">
        <f>SEARCH("/",Data!N2891)</f>
        <v>8</v>
      </c>
      <c r="B2890" s="3">
        <f>LEN(Data!N2891)</f>
        <v>13</v>
      </c>
      <c r="C2890" s="3">
        <f>LEN(Data!N2890)-SEARCH("/",Data!N2890)</f>
        <v>5</v>
      </c>
    </row>
    <row r="2891" spans="1:3" x14ac:dyDescent="0.35">
      <c r="A2891" s="3">
        <f>SEARCH("/",Data!N2892)</f>
        <v>8</v>
      </c>
      <c r="B2891" s="3">
        <f>LEN(Data!N2892)</f>
        <v>13</v>
      </c>
      <c r="C2891" s="3">
        <f>LEN(Data!N2891)-SEARCH("/",Data!N2891)</f>
        <v>5</v>
      </c>
    </row>
    <row r="2892" spans="1:3" x14ac:dyDescent="0.35">
      <c r="A2892" s="3">
        <f>SEARCH("/",Data!N2893)</f>
        <v>8</v>
      </c>
      <c r="B2892" s="3">
        <f>LEN(Data!N2893)</f>
        <v>13</v>
      </c>
      <c r="C2892" s="3">
        <f>LEN(Data!N2892)-SEARCH("/",Data!N2892)</f>
        <v>5</v>
      </c>
    </row>
    <row r="2893" spans="1:3" x14ac:dyDescent="0.35">
      <c r="A2893" s="3">
        <f>SEARCH("/",Data!N2894)</f>
        <v>8</v>
      </c>
      <c r="B2893" s="3">
        <f>LEN(Data!N2894)</f>
        <v>13</v>
      </c>
      <c r="C2893" s="3">
        <f>LEN(Data!N2893)-SEARCH("/",Data!N2893)</f>
        <v>5</v>
      </c>
    </row>
    <row r="2894" spans="1:3" x14ac:dyDescent="0.35">
      <c r="A2894" s="3">
        <f>SEARCH("/",Data!N2895)</f>
        <v>8</v>
      </c>
      <c r="B2894" s="3">
        <f>LEN(Data!N2895)</f>
        <v>13</v>
      </c>
      <c r="C2894" s="3">
        <f>LEN(Data!N2894)-SEARCH("/",Data!N2894)</f>
        <v>5</v>
      </c>
    </row>
    <row r="2895" spans="1:3" x14ac:dyDescent="0.35">
      <c r="A2895" s="3">
        <f>SEARCH("/",Data!N2896)</f>
        <v>8</v>
      </c>
      <c r="B2895" s="3">
        <f>LEN(Data!N2896)</f>
        <v>13</v>
      </c>
      <c r="C2895" s="3">
        <f>LEN(Data!N2895)-SEARCH("/",Data!N2895)</f>
        <v>5</v>
      </c>
    </row>
    <row r="2896" spans="1:3" x14ac:dyDescent="0.35">
      <c r="A2896" s="3">
        <f>SEARCH("/",Data!N2897)</f>
        <v>8</v>
      </c>
      <c r="B2896" s="3">
        <f>LEN(Data!N2897)</f>
        <v>13</v>
      </c>
      <c r="C2896" s="3">
        <f>LEN(Data!N2896)-SEARCH("/",Data!N2896)</f>
        <v>5</v>
      </c>
    </row>
    <row r="2897" spans="1:3" x14ac:dyDescent="0.35">
      <c r="A2897" s="3">
        <f>SEARCH("/",Data!N2898)</f>
        <v>8</v>
      </c>
      <c r="B2897" s="3">
        <f>LEN(Data!N2898)</f>
        <v>13</v>
      </c>
      <c r="C2897" s="3">
        <f>LEN(Data!N2897)-SEARCH("/",Data!N2897)</f>
        <v>5</v>
      </c>
    </row>
    <row r="2898" spans="1:3" x14ac:dyDescent="0.35">
      <c r="A2898" s="3">
        <f>SEARCH("/",Data!N2899)</f>
        <v>8</v>
      </c>
      <c r="B2898" s="3">
        <f>LEN(Data!N2899)</f>
        <v>13</v>
      </c>
      <c r="C2898" s="3">
        <f>LEN(Data!N2898)-SEARCH("/",Data!N2898)</f>
        <v>5</v>
      </c>
    </row>
    <row r="2899" spans="1:3" x14ac:dyDescent="0.35">
      <c r="A2899" s="3">
        <f>SEARCH("/",Data!N2900)</f>
        <v>8</v>
      </c>
      <c r="B2899" s="3">
        <f>LEN(Data!N2900)</f>
        <v>13</v>
      </c>
      <c r="C2899" s="3">
        <f>LEN(Data!N2899)-SEARCH("/",Data!N2899)</f>
        <v>5</v>
      </c>
    </row>
    <row r="2900" spans="1:3" x14ac:dyDescent="0.35">
      <c r="A2900" s="3">
        <f>SEARCH("/",Data!N2901)</f>
        <v>8</v>
      </c>
      <c r="B2900" s="3">
        <f>LEN(Data!N2901)</f>
        <v>13</v>
      </c>
      <c r="C2900" s="3">
        <f>LEN(Data!N2900)-SEARCH("/",Data!N2900)</f>
        <v>5</v>
      </c>
    </row>
    <row r="2901" spans="1:3" x14ac:dyDescent="0.35">
      <c r="A2901" s="3">
        <f>SEARCH("/",Data!N2902)</f>
        <v>8</v>
      </c>
      <c r="B2901" s="3">
        <f>LEN(Data!N2902)</f>
        <v>13</v>
      </c>
      <c r="C2901" s="3">
        <f>LEN(Data!N2901)-SEARCH("/",Data!N2901)</f>
        <v>5</v>
      </c>
    </row>
    <row r="2902" spans="1:3" x14ac:dyDescent="0.35">
      <c r="A2902" s="3">
        <f>SEARCH("/",Data!N2903)</f>
        <v>8</v>
      </c>
      <c r="B2902" s="3">
        <f>LEN(Data!N2903)</f>
        <v>13</v>
      </c>
      <c r="C2902" s="3">
        <f>LEN(Data!N2902)-SEARCH("/",Data!N2902)</f>
        <v>5</v>
      </c>
    </row>
    <row r="2903" spans="1:3" x14ac:dyDescent="0.35">
      <c r="A2903" s="3">
        <f>SEARCH("/",Data!N2904)</f>
        <v>8</v>
      </c>
      <c r="B2903" s="3">
        <f>LEN(Data!N2904)</f>
        <v>13</v>
      </c>
      <c r="C2903" s="3">
        <f>LEN(Data!N2903)-SEARCH("/",Data!N2903)</f>
        <v>5</v>
      </c>
    </row>
    <row r="2904" spans="1:3" x14ac:dyDescent="0.35">
      <c r="A2904" s="3">
        <f>SEARCH("/",Data!N2905)</f>
        <v>8</v>
      </c>
      <c r="B2904" s="3">
        <f>LEN(Data!N2905)</f>
        <v>13</v>
      </c>
      <c r="C2904" s="3">
        <f>LEN(Data!N2904)-SEARCH("/",Data!N2904)</f>
        <v>5</v>
      </c>
    </row>
    <row r="2905" spans="1:3" x14ac:dyDescent="0.35">
      <c r="A2905" s="3">
        <f>SEARCH("/",Data!N2906)</f>
        <v>8</v>
      </c>
      <c r="B2905" s="3">
        <f>LEN(Data!N2906)</f>
        <v>13</v>
      </c>
      <c r="C2905" s="3">
        <f>LEN(Data!N2905)-SEARCH("/",Data!N2905)</f>
        <v>5</v>
      </c>
    </row>
    <row r="2906" spans="1:3" x14ac:dyDescent="0.35">
      <c r="A2906" s="3">
        <f>SEARCH("/",Data!N2907)</f>
        <v>8</v>
      </c>
      <c r="B2906" s="3">
        <f>LEN(Data!N2907)</f>
        <v>13</v>
      </c>
      <c r="C2906" s="3">
        <f>LEN(Data!N2906)-SEARCH("/",Data!N2906)</f>
        <v>5</v>
      </c>
    </row>
    <row r="2907" spans="1:3" x14ac:dyDescent="0.35">
      <c r="A2907" s="3">
        <f>SEARCH("/",Data!N2908)</f>
        <v>8</v>
      </c>
      <c r="B2907" s="3">
        <f>LEN(Data!N2908)</f>
        <v>13</v>
      </c>
      <c r="C2907" s="3">
        <f>LEN(Data!N2907)-SEARCH("/",Data!N2907)</f>
        <v>5</v>
      </c>
    </row>
    <row r="2908" spans="1:3" x14ac:dyDescent="0.35">
      <c r="A2908" s="3">
        <f>SEARCH("/",Data!N2909)</f>
        <v>8</v>
      </c>
      <c r="B2908" s="3">
        <f>LEN(Data!N2909)</f>
        <v>13</v>
      </c>
      <c r="C2908" s="3">
        <f>LEN(Data!N2908)-SEARCH("/",Data!N2908)</f>
        <v>5</v>
      </c>
    </row>
    <row r="2909" spans="1:3" x14ac:dyDescent="0.35">
      <c r="A2909" s="3">
        <f>SEARCH("/",Data!N2910)</f>
        <v>8</v>
      </c>
      <c r="B2909" s="3">
        <f>LEN(Data!N2910)</f>
        <v>13</v>
      </c>
      <c r="C2909" s="3">
        <f>LEN(Data!N2909)-SEARCH("/",Data!N2909)</f>
        <v>5</v>
      </c>
    </row>
    <row r="2910" spans="1:3" x14ac:dyDescent="0.35">
      <c r="A2910" s="3">
        <f>SEARCH("/",Data!N2911)</f>
        <v>8</v>
      </c>
      <c r="B2910" s="3">
        <f>LEN(Data!N2911)</f>
        <v>13</v>
      </c>
      <c r="C2910" s="3">
        <f>LEN(Data!N2910)-SEARCH("/",Data!N2910)</f>
        <v>5</v>
      </c>
    </row>
    <row r="2911" spans="1:3" x14ac:dyDescent="0.35">
      <c r="A2911" s="3">
        <f>SEARCH("/",Data!N2912)</f>
        <v>8</v>
      </c>
      <c r="B2911" s="3">
        <f>LEN(Data!N2912)</f>
        <v>13</v>
      </c>
      <c r="C2911" s="3">
        <f>LEN(Data!N2911)-SEARCH("/",Data!N2911)</f>
        <v>5</v>
      </c>
    </row>
    <row r="2912" spans="1:3" x14ac:dyDescent="0.35">
      <c r="A2912" s="3">
        <f>SEARCH("/",Data!N2913)</f>
        <v>8</v>
      </c>
      <c r="B2912" s="3">
        <f>LEN(Data!N2913)</f>
        <v>13</v>
      </c>
      <c r="C2912" s="3">
        <f>LEN(Data!N2912)-SEARCH("/",Data!N2912)</f>
        <v>5</v>
      </c>
    </row>
    <row r="2913" spans="1:3" x14ac:dyDescent="0.35">
      <c r="A2913" s="3">
        <f>SEARCH("/",Data!N2914)</f>
        <v>8</v>
      </c>
      <c r="B2913" s="3">
        <f>LEN(Data!N2914)</f>
        <v>13</v>
      </c>
      <c r="C2913" s="3">
        <f>LEN(Data!N2913)-SEARCH("/",Data!N2913)</f>
        <v>5</v>
      </c>
    </row>
    <row r="2914" spans="1:3" x14ac:dyDescent="0.35">
      <c r="A2914" s="3">
        <f>SEARCH("/",Data!N2915)</f>
        <v>8</v>
      </c>
      <c r="B2914" s="3">
        <f>LEN(Data!N2915)</f>
        <v>13</v>
      </c>
      <c r="C2914" s="3">
        <f>LEN(Data!N2914)-SEARCH("/",Data!N2914)</f>
        <v>5</v>
      </c>
    </row>
    <row r="2915" spans="1:3" x14ac:dyDescent="0.35">
      <c r="A2915" s="3">
        <f>SEARCH("/",Data!N2916)</f>
        <v>8</v>
      </c>
      <c r="B2915" s="3">
        <f>LEN(Data!N2916)</f>
        <v>13</v>
      </c>
      <c r="C2915" s="3">
        <f>LEN(Data!N2915)-SEARCH("/",Data!N2915)</f>
        <v>5</v>
      </c>
    </row>
    <row r="2916" spans="1:3" x14ac:dyDescent="0.35">
      <c r="A2916" s="3">
        <f>SEARCH("/",Data!N2917)</f>
        <v>8</v>
      </c>
      <c r="B2916" s="3">
        <f>LEN(Data!N2917)</f>
        <v>13</v>
      </c>
      <c r="C2916" s="3">
        <f>LEN(Data!N2916)-SEARCH("/",Data!N2916)</f>
        <v>5</v>
      </c>
    </row>
    <row r="2917" spans="1:3" x14ac:dyDescent="0.35">
      <c r="A2917" s="3">
        <f>SEARCH("/",Data!N2918)</f>
        <v>8</v>
      </c>
      <c r="B2917" s="3">
        <f>LEN(Data!N2918)</f>
        <v>13</v>
      </c>
      <c r="C2917" s="3">
        <f>LEN(Data!N2917)-SEARCH("/",Data!N2917)</f>
        <v>5</v>
      </c>
    </row>
    <row r="2918" spans="1:3" x14ac:dyDescent="0.35">
      <c r="A2918" s="3">
        <f>SEARCH("/",Data!N2919)</f>
        <v>8</v>
      </c>
      <c r="B2918" s="3">
        <f>LEN(Data!N2919)</f>
        <v>13</v>
      </c>
      <c r="C2918" s="3">
        <f>LEN(Data!N2918)-SEARCH("/",Data!N2918)</f>
        <v>5</v>
      </c>
    </row>
    <row r="2919" spans="1:3" x14ac:dyDescent="0.35">
      <c r="A2919" s="3">
        <f>SEARCH("/",Data!N2920)</f>
        <v>8</v>
      </c>
      <c r="B2919" s="3">
        <f>LEN(Data!N2920)</f>
        <v>13</v>
      </c>
      <c r="C2919" s="3">
        <f>LEN(Data!N2919)-SEARCH("/",Data!N2919)</f>
        <v>5</v>
      </c>
    </row>
    <row r="2920" spans="1:3" x14ac:dyDescent="0.35">
      <c r="A2920" s="3">
        <f>SEARCH("/",Data!N2921)</f>
        <v>8</v>
      </c>
      <c r="B2920" s="3">
        <f>LEN(Data!N2921)</f>
        <v>13</v>
      </c>
      <c r="C2920" s="3">
        <f>LEN(Data!N2920)-SEARCH("/",Data!N2920)</f>
        <v>5</v>
      </c>
    </row>
    <row r="2921" spans="1:3" x14ac:dyDescent="0.35">
      <c r="A2921" s="3">
        <f>SEARCH("/",Data!N2922)</f>
        <v>8</v>
      </c>
      <c r="B2921" s="3">
        <f>LEN(Data!N2922)</f>
        <v>13</v>
      </c>
      <c r="C2921" s="3">
        <f>LEN(Data!N2921)-SEARCH("/",Data!N2921)</f>
        <v>5</v>
      </c>
    </row>
    <row r="2922" spans="1:3" x14ac:dyDescent="0.35">
      <c r="A2922" s="3">
        <f>SEARCH("/",Data!N2923)</f>
        <v>8</v>
      </c>
      <c r="B2922" s="3">
        <f>LEN(Data!N2923)</f>
        <v>15</v>
      </c>
      <c r="C2922" s="3">
        <f>LEN(Data!N2922)-SEARCH("/",Data!N2922)</f>
        <v>5</v>
      </c>
    </row>
    <row r="2923" spans="1:3" x14ac:dyDescent="0.35">
      <c r="A2923" s="3">
        <f>SEARCH("/",Data!N2924)</f>
        <v>8</v>
      </c>
      <c r="B2923" s="3">
        <f>LEN(Data!N2924)</f>
        <v>15</v>
      </c>
      <c r="C2923" s="3">
        <f>LEN(Data!N2923)-SEARCH("/",Data!N2923)</f>
        <v>7</v>
      </c>
    </row>
    <row r="2924" spans="1:3" x14ac:dyDescent="0.35">
      <c r="A2924" s="3">
        <f>SEARCH("/",Data!N2925)</f>
        <v>8</v>
      </c>
      <c r="B2924" s="3">
        <f>LEN(Data!N2925)</f>
        <v>15</v>
      </c>
      <c r="C2924" s="3">
        <f>LEN(Data!N2924)-SEARCH("/",Data!N2924)</f>
        <v>7</v>
      </c>
    </row>
    <row r="2925" spans="1:3" x14ac:dyDescent="0.35">
      <c r="A2925" s="3">
        <f>SEARCH("/",Data!N2926)</f>
        <v>8</v>
      </c>
      <c r="B2925" s="3">
        <f>LEN(Data!N2926)</f>
        <v>15</v>
      </c>
      <c r="C2925" s="3">
        <f>LEN(Data!N2925)-SEARCH("/",Data!N2925)</f>
        <v>7</v>
      </c>
    </row>
    <row r="2926" spans="1:3" x14ac:dyDescent="0.35">
      <c r="A2926" s="3">
        <f>SEARCH("/",Data!N2927)</f>
        <v>8</v>
      </c>
      <c r="B2926" s="3">
        <f>LEN(Data!N2927)</f>
        <v>15</v>
      </c>
      <c r="C2926" s="3">
        <f>LEN(Data!N2926)-SEARCH("/",Data!N2926)</f>
        <v>7</v>
      </c>
    </row>
    <row r="2927" spans="1:3" x14ac:dyDescent="0.35">
      <c r="A2927" s="3">
        <f>SEARCH("/",Data!N2928)</f>
        <v>8</v>
      </c>
      <c r="B2927" s="3">
        <f>LEN(Data!N2928)</f>
        <v>15</v>
      </c>
      <c r="C2927" s="3">
        <f>LEN(Data!N2927)-SEARCH("/",Data!N2927)</f>
        <v>7</v>
      </c>
    </row>
    <row r="2928" spans="1:3" x14ac:dyDescent="0.35">
      <c r="A2928" s="3">
        <f>SEARCH("/",Data!N2929)</f>
        <v>8</v>
      </c>
      <c r="B2928" s="3">
        <f>LEN(Data!N2929)</f>
        <v>15</v>
      </c>
      <c r="C2928" s="3">
        <f>LEN(Data!N2928)-SEARCH("/",Data!N2928)</f>
        <v>7</v>
      </c>
    </row>
    <row r="2929" spans="1:3" x14ac:dyDescent="0.35">
      <c r="A2929" s="3">
        <f>SEARCH("/",Data!N2930)</f>
        <v>8</v>
      </c>
      <c r="B2929" s="3">
        <f>LEN(Data!N2930)</f>
        <v>15</v>
      </c>
      <c r="C2929" s="3">
        <f>LEN(Data!N2929)-SEARCH("/",Data!N2929)</f>
        <v>7</v>
      </c>
    </row>
    <row r="2930" spans="1:3" x14ac:dyDescent="0.35">
      <c r="A2930" s="3">
        <f>SEARCH("/",Data!N2931)</f>
        <v>8</v>
      </c>
      <c r="B2930" s="3">
        <f>LEN(Data!N2931)</f>
        <v>15</v>
      </c>
      <c r="C2930" s="3">
        <f>LEN(Data!N2930)-SEARCH("/",Data!N2930)</f>
        <v>7</v>
      </c>
    </row>
    <row r="2931" spans="1:3" x14ac:dyDescent="0.35">
      <c r="A2931" s="3">
        <f>SEARCH("/",Data!N2932)</f>
        <v>8</v>
      </c>
      <c r="B2931" s="3">
        <f>LEN(Data!N2932)</f>
        <v>15</v>
      </c>
      <c r="C2931" s="3">
        <f>LEN(Data!N2931)-SEARCH("/",Data!N2931)</f>
        <v>7</v>
      </c>
    </row>
    <row r="2932" spans="1:3" x14ac:dyDescent="0.35">
      <c r="A2932" s="3">
        <f>SEARCH("/",Data!N2933)</f>
        <v>8</v>
      </c>
      <c r="B2932" s="3">
        <f>LEN(Data!N2933)</f>
        <v>15</v>
      </c>
      <c r="C2932" s="3">
        <f>LEN(Data!N2932)-SEARCH("/",Data!N2932)</f>
        <v>7</v>
      </c>
    </row>
    <row r="2933" spans="1:3" x14ac:dyDescent="0.35">
      <c r="A2933" s="3">
        <f>SEARCH("/",Data!N2934)</f>
        <v>8</v>
      </c>
      <c r="B2933" s="3">
        <f>LEN(Data!N2934)</f>
        <v>15</v>
      </c>
      <c r="C2933" s="3">
        <f>LEN(Data!N2933)-SEARCH("/",Data!N2933)</f>
        <v>7</v>
      </c>
    </row>
    <row r="2934" spans="1:3" x14ac:dyDescent="0.35">
      <c r="A2934" s="3">
        <f>SEARCH("/",Data!N2935)</f>
        <v>8</v>
      </c>
      <c r="B2934" s="3">
        <f>LEN(Data!N2935)</f>
        <v>15</v>
      </c>
      <c r="C2934" s="3">
        <f>LEN(Data!N2934)-SEARCH("/",Data!N2934)</f>
        <v>7</v>
      </c>
    </row>
    <row r="2935" spans="1:3" x14ac:dyDescent="0.35">
      <c r="A2935" s="3">
        <f>SEARCH("/",Data!N2936)</f>
        <v>8</v>
      </c>
      <c r="B2935" s="3">
        <f>LEN(Data!N2936)</f>
        <v>15</v>
      </c>
      <c r="C2935" s="3">
        <f>LEN(Data!N2935)-SEARCH("/",Data!N2935)</f>
        <v>7</v>
      </c>
    </row>
    <row r="2936" spans="1:3" x14ac:dyDescent="0.35">
      <c r="A2936" s="3">
        <f>SEARCH("/",Data!N2937)</f>
        <v>8</v>
      </c>
      <c r="B2936" s="3">
        <f>LEN(Data!N2937)</f>
        <v>15</v>
      </c>
      <c r="C2936" s="3">
        <f>LEN(Data!N2936)-SEARCH("/",Data!N2936)</f>
        <v>7</v>
      </c>
    </row>
    <row r="2937" spans="1:3" x14ac:dyDescent="0.35">
      <c r="A2937" s="3">
        <f>SEARCH("/",Data!N2938)</f>
        <v>8</v>
      </c>
      <c r="B2937" s="3">
        <f>LEN(Data!N2938)</f>
        <v>15</v>
      </c>
      <c r="C2937" s="3">
        <f>LEN(Data!N2937)-SEARCH("/",Data!N2937)</f>
        <v>7</v>
      </c>
    </row>
    <row r="2938" spans="1:3" x14ac:dyDescent="0.35">
      <c r="A2938" s="3">
        <f>SEARCH("/",Data!N2939)</f>
        <v>8</v>
      </c>
      <c r="B2938" s="3">
        <f>LEN(Data!N2939)</f>
        <v>15</v>
      </c>
      <c r="C2938" s="3">
        <f>LEN(Data!N2938)-SEARCH("/",Data!N2938)</f>
        <v>7</v>
      </c>
    </row>
    <row r="2939" spans="1:3" x14ac:dyDescent="0.35">
      <c r="A2939" s="3">
        <f>SEARCH("/",Data!N2940)</f>
        <v>8</v>
      </c>
      <c r="B2939" s="3">
        <f>LEN(Data!N2940)</f>
        <v>15</v>
      </c>
      <c r="C2939" s="3">
        <f>LEN(Data!N2939)-SEARCH("/",Data!N2939)</f>
        <v>7</v>
      </c>
    </row>
    <row r="2940" spans="1:3" x14ac:dyDescent="0.35">
      <c r="A2940" s="3">
        <f>SEARCH("/",Data!N2941)</f>
        <v>8</v>
      </c>
      <c r="B2940" s="3">
        <f>LEN(Data!N2941)</f>
        <v>15</v>
      </c>
      <c r="C2940" s="3">
        <f>LEN(Data!N2940)-SEARCH("/",Data!N2940)</f>
        <v>7</v>
      </c>
    </row>
    <row r="2941" spans="1:3" x14ac:dyDescent="0.35">
      <c r="A2941" s="3">
        <f>SEARCH("/",Data!N2942)</f>
        <v>8</v>
      </c>
      <c r="B2941" s="3">
        <f>LEN(Data!N2942)</f>
        <v>15</v>
      </c>
      <c r="C2941" s="3">
        <f>LEN(Data!N2941)-SEARCH("/",Data!N2941)</f>
        <v>7</v>
      </c>
    </row>
    <row r="2942" spans="1:3" x14ac:dyDescent="0.35">
      <c r="A2942" s="3">
        <f>SEARCH("/",Data!N2943)</f>
        <v>8</v>
      </c>
      <c r="B2942" s="3">
        <f>LEN(Data!N2943)</f>
        <v>14</v>
      </c>
      <c r="C2942" s="3">
        <f>LEN(Data!N2942)-SEARCH("/",Data!N2942)</f>
        <v>7</v>
      </c>
    </row>
    <row r="2943" spans="1:3" x14ac:dyDescent="0.35">
      <c r="A2943" s="3">
        <f>SEARCH("/",Data!N2944)</f>
        <v>8</v>
      </c>
      <c r="B2943" s="3">
        <f>LEN(Data!N2944)</f>
        <v>14</v>
      </c>
      <c r="C2943" s="3">
        <f>LEN(Data!N2943)-SEARCH("/",Data!N2943)</f>
        <v>6</v>
      </c>
    </row>
    <row r="2944" spans="1:3" x14ac:dyDescent="0.35">
      <c r="A2944" s="3">
        <f>SEARCH("/",Data!N2945)</f>
        <v>8</v>
      </c>
      <c r="B2944" s="3">
        <f>LEN(Data!N2945)</f>
        <v>14</v>
      </c>
      <c r="C2944" s="3">
        <f>LEN(Data!N2944)-SEARCH("/",Data!N2944)</f>
        <v>6</v>
      </c>
    </row>
    <row r="2945" spans="1:3" x14ac:dyDescent="0.35">
      <c r="A2945" s="3">
        <f>SEARCH("/",Data!N2946)</f>
        <v>8</v>
      </c>
      <c r="B2945" s="3">
        <f>LEN(Data!N2946)</f>
        <v>14</v>
      </c>
      <c r="C2945" s="3">
        <f>LEN(Data!N2945)-SEARCH("/",Data!N2945)</f>
        <v>6</v>
      </c>
    </row>
    <row r="2946" spans="1:3" x14ac:dyDescent="0.35">
      <c r="A2946" s="3">
        <f>SEARCH("/",Data!N2947)</f>
        <v>8</v>
      </c>
      <c r="B2946" s="3">
        <f>LEN(Data!N2947)</f>
        <v>14</v>
      </c>
      <c r="C2946" s="3">
        <f>LEN(Data!N2946)-SEARCH("/",Data!N2946)</f>
        <v>6</v>
      </c>
    </row>
    <row r="2947" spans="1:3" x14ac:dyDescent="0.35">
      <c r="A2947" s="3">
        <f>SEARCH("/",Data!N2948)</f>
        <v>8</v>
      </c>
      <c r="B2947" s="3">
        <f>LEN(Data!N2948)</f>
        <v>14</v>
      </c>
      <c r="C2947" s="3">
        <f>LEN(Data!N2947)-SEARCH("/",Data!N2947)</f>
        <v>6</v>
      </c>
    </row>
    <row r="2948" spans="1:3" x14ac:dyDescent="0.35">
      <c r="A2948" s="3">
        <f>SEARCH("/",Data!N2949)</f>
        <v>8</v>
      </c>
      <c r="B2948" s="3">
        <f>LEN(Data!N2949)</f>
        <v>14</v>
      </c>
      <c r="C2948" s="3">
        <f>LEN(Data!N2948)-SEARCH("/",Data!N2948)</f>
        <v>6</v>
      </c>
    </row>
    <row r="2949" spans="1:3" x14ac:dyDescent="0.35">
      <c r="A2949" s="3">
        <f>SEARCH("/",Data!N2950)</f>
        <v>8</v>
      </c>
      <c r="B2949" s="3">
        <f>LEN(Data!N2950)</f>
        <v>14</v>
      </c>
      <c r="C2949" s="3">
        <f>LEN(Data!N2949)-SEARCH("/",Data!N2949)</f>
        <v>6</v>
      </c>
    </row>
    <row r="2950" spans="1:3" x14ac:dyDescent="0.35">
      <c r="A2950" s="3">
        <f>SEARCH("/",Data!N2951)</f>
        <v>8</v>
      </c>
      <c r="B2950" s="3">
        <f>LEN(Data!N2951)</f>
        <v>14</v>
      </c>
      <c r="C2950" s="3">
        <f>LEN(Data!N2950)-SEARCH("/",Data!N2950)</f>
        <v>6</v>
      </c>
    </row>
    <row r="2951" spans="1:3" x14ac:dyDescent="0.35">
      <c r="A2951" s="3">
        <f>SEARCH("/",Data!N2952)</f>
        <v>8</v>
      </c>
      <c r="B2951" s="3">
        <f>LEN(Data!N2952)</f>
        <v>14</v>
      </c>
      <c r="C2951" s="3">
        <f>LEN(Data!N2951)-SEARCH("/",Data!N2951)</f>
        <v>6</v>
      </c>
    </row>
    <row r="2952" spans="1:3" x14ac:dyDescent="0.35">
      <c r="A2952" s="3">
        <f>SEARCH("/",Data!N2953)</f>
        <v>8</v>
      </c>
      <c r="B2952" s="3">
        <f>LEN(Data!N2953)</f>
        <v>14</v>
      </c>
      <c r="C2952" s="3">
        <f>LEN(Data!N2952)-SEARCH("/",Data!N2952)</f>
        <v>6</v>
      </c>
    </row>
    <row r="2953" spans="1:3" x14ac:dyDescent="0.35">
      <c r="A2953" s="3">
        <f>SEARCH("/",Data!N2954)</f>
        <v>8</v>
      </c>
      <c r="B2953" s="3">
        <f>LEN(Data!N2954)</f>
        <v>14</v>
      </c>
      <c r="C2953" s="3">
        <f>LEN(Data!N2953)-SEARCH("/",Data!N2953)</f>
        <v>6</v>
      </c>
    </row>
    <row r="2954" spans="1:3" x14ac:dyDescent="0.35">
      <c r="A2954" s="3">
        <f>SEARCH("/",Data!N2955)</f>
        <v>8</v>
      </c>
      <c r="B2954" s="3">
        <f>LEN(Data!N2955)</f>
        <v>14</v>
      </c>
      <c r="C2954" s="3">
        <f>LEN(Data!N2954)-SEARCH("/",Data!N2954)</f>
        <v>6</v>
      </c>
    </row>
    <row r="2955" spans="1:3" x14ac:dyDescent="0.35">
      <c r="A2955" s="3">
        <f>SEARCH("/",Data!N2956)</f>
        <v>8</v>
      </c>
      <c r="B2955" s="3">
        <f>LEN(Data!N2956)</f>
        <v>14</v>
      </c>
      <c r="C2955" s="3">
        <f>LEN(Data!N2955)-SEARCH("/",Data!N2955)</f>
        <v>6</v>
      </c>
    </row>
    <row r="2956" spans="1:3" x14ac:dyDescent="0.35">
      <c r="A2956" s="3">
        <f>SEARCH("/",Data!N2957)</f>
        <v>8</v>
      </c>
      <c r="B2956" s="3">
        <f>LEN(Data!N2957)</f>
        <v>14</v>
      </c>
      <c r="C2956" s="3">
        <f>LEN(Data!N2956)-SEARCH("/",Data!N2956)</f>
        <v>6</v>
      </c>
    </row>
    <row r="2957" spans="1:3" x14ac:dyDescent="0.35">
      <c r="A2957" s="3">
        <f>SEARCH("/",Data!N2958)</f>
        <v>8</v>
      </c>
      <c r="B2957" s="3">
        <f>LEN(Data!N2958)</f>
        <v>14</v>
      </c>
      <c r="C2957" s="3">
        <f>LEN(Data!N2957)-SEARCH("/",Data!N2957)</f>
        <v>6</v>
      </c>
    </row>
    <row r="2958" spans="1:3" x14ac:dyDescent="0.35">
      <c r="A2958" s="3">
        <f>SEARCH("/",Data!N2959)</f>
        <v>8</v>
      </c>
      <c r="B2958" s="3">
        <f>LEN(Data!N2959)</f>
        <v>14</v>
      </c>
      <c r="C2958" s="3">
        <f>LEN(Data!N2958)-SEARCH("/",Data!N2958)</f>
        <v>6</v>
      </c>
    </row>
    <row r="2959" spans="1:3" x14ac:dyDescent="0.35">
      <c r="A2959" s="3">
        <f>SEARCH("/",Data!N2960)</f>
        <v>8</v>
      </c>
      <c r="B2959" s="3">
        <f>LEN(Data!N2960)</f>
        <v>14</v>
      </c>
      <c r="C2959" s="3">
        <f>LEN(Data!N2959)-SEARCH("/",Data!N2959)</f>
        <v>6</v>
      </c>
    </row>
    <row r="2960" spans="1:3" x14ac:dyDescent="0.35">
      <c r="A2960" s="3">
        <f>SEARCH("/",Data!N2961)</f>
        <v>8</v>
      </c>
      <c r="B2960" s="3">
        <f>LEN(Data!N2961)</f>
        <v>14</v>
      </c>
      <c r="C2960" s="3">
        <f>LEN(Data!N2960)-SEARCH("/",Data!N2960)</f>
        <v>6</v>
      </c>
    </row>
    <row r="2961" spans="1:3" x14ac:dyDescent="0.35">
      <c r="A2961" s="3">
        <f>SEARCH("/",Data!N2962)</f>
        <v>8</v>
      </c>
      <c r="B2961" s="3">
        <f>LEN(Data!N2962)</f>
        <v>14</v>
      </c>
      <c r="C2961" s="3">
        <f>LEN(Data!N2961)-SEARCH("/",Data!N2961)</f>
        <v>6</v>
      </c>
    </row>
    <row r="2962" spans="1:3" x14ac:dyDescent="0.35">
      <c r="A2962" s="3">
        <f>SEARCH("/",Data!N2963)</f>
        <v>8</v>
      </c>
      <c r="B2962" s="3">
        <f>LEN(Data!N2963)</f>
        <v>13</v>
      </c>
      <c r="C2962" s="3">
        <f>LEN(Data!N2962)-SEARCH("/",Data!N2962)</f>
        <v>6</v>
      </c>
    </row>
    <row r="2963" spans="1:3" x14ac:dyDescent="0.35">
      <c r="A2963" s="3">
        <f>SEARCH("/",Data!N2964)</f>
        <v>8</v>
      </c>
      <c r="B2963" s="3">
        <f>LEN(Data!N2964)</f>
        <v>13</v>
      </c>
      <c r="C2963" s="3">
        <f>LEN(Data!N2963)-SEARCH("/",Data!N2963)</f>
        <v>5</v>
      </c>
    </row>
    <row r="2964" spans="1:3" x14ac:dyDescent="0.35">
      <c r="A2964" s="3">
        <f>SEARCH("/",Data!N2965)</f>
        <v>8</v>
      </c>
      <c r="B2964" s="3">
        <f>LEN(Data!N2965)</f>
        <v>13</v>
      </c>
      <c r="C2964" s="3">
        <f>LEN(Data!N2964)-SEARCH("/",Data!N2964)</f>
        <v>5</v>
      </c>
    </row>
    <row r="2965" spans="1:3" x14ac:dyDescent="0.35">
      <c r="A2965" s="3">
        <f>SEARCH("/",Data!N2966)</f>
        <v>8</v>
      </c>
      <c r="B2965" s="3">
        <f>LEN(Data!N2966)</f>
        <v>13</v>
      </c>
      <c r="C2965" s="3">
        <f>LEN(Data!N2965)-SEARCH("/",Data!N2965)</f>
        <v>5</v>
      </c>
    </row>
    <row r="2966" spans="1:3" x14ac:dyDescent="0.35">
      <c r="A2966" s="3">
        <f>SEARCH("/",Data!N2967)</f>
        <v>8</v>
      </c>
      <c r="B2966" s="3">
        <f>LEN(Data!N2967)</f>
        <v>13</v>
      </c>
      <c r="C2966" s="3">
        <f>LEN(Data!N2966)-SEARCH("/",Data!N2966)</f>
        <v>5</v>
      </c>
    </row>
    <row r="2967" spans="1:3" x14ac:dyDescent="0.35">
      <c r="A2967" s="3">
        <f>SEARCH("/",Data!N2968)</f>
        <v>8</v>
      </c>
      <c r="B2967" s="3">
        <f>LEN(Data!N2968)</f>
        <v>13</v>
      </c>
      <c r="C2967" s="3">
        <f>LEN(Data!N2967)-SEARCH("/",Data!N2967)</f>
        <v>5</v>
      </c>
    </row>
    <row r="2968" spans="1:3" x14ac:dyDescent="0.35">
      <c r="A2968" s="3">
        <f>SEARCH("/",Data!N2969)</f>
        <v>8</v>
      </c>
      <c r="B2968" s="3">
        <f>LEN(Data!N2969)</f>
        <v>13</v>
      </c>
      <c r="C2968" s="3">
        <f>LEN(Data!N2968)-SEARCH("/",Data!N2968)</f>
        <v>5</v>
      </c>
    </row>
    <row r="2969" spans="1:3" x14ac:dyDescent="0.35">
      <c r="A2969" s="3">
        <f>SEARCH("/",Data!N2970)</f>
        <v>8</v>
      </c>
      <c r="B2969" s="3">
        <f>LEN(Data!N2970)</f>
        <v>13</v>
      </c>
      <c r="C2969" s="3">
        <f>LEN(Data!N2969)-SEARCH("/",Data!N2969)</f>
        <v>5</v>
      </c>
    </row>
    <row r="2970" spans="1:3" x14ac:dyDescent="0.35">
      <c r="A2970" s="3">
        <f>SEARCH("/",Data!N2971)</f>
        <v>8</v>
      </c>
      <c r="B2970" s="3">
        <f>LEN(Data!N2971)</f>
        <v>13</v>
      </c>
      <c r="C2970" s="3">
        <f>LEN(Data!N2970)-SEARCH("/",Data!N2970)</f>
        <v>5</v>
      </c>
    </row>
    <row r="2971" spans="1:3" x14ac:dyDescent="0.35">
      <c r="A2971" s="3">
        <f>SEARCH("/",Data!N2972)</f>
        <v>8</v>
      </c>
      <c r="B2971" s="3">
        <f>LEN(Data!N2972)</f>
        <v>13</v>
      </c>
      <c r="C2971" s="3">
        <f>LEN(Data!N2971)-SEARCH("/",Data!N2971)</f>
        <v>5</v>
      </c>
    </row>
    <row r="2972" spans="1:3" x14ac:dyDescent="0.35">
      <c r="A2972" s="3">
        <f>SEARCH("/",Data!N2973)</f>
        <v>8</v>
      </c>
      <c r="B2972" s="3">
        <f>LEN(Data!N2973)</f>
        <v>13</v>
      </c>
      <c r="C2972" s="3">
        <f>LEN(Data!N2972)-SEARCH("/",Data!N2972)</f>
        <v>5</v>
      </c>
    </row>
    <row r="2973" spans="1:3" x14ac:dyDescent="0.35">
      <c r="A2973" s="3">
        <f>SEARCH("/",Data!N2974)</f>
        <v>8</v>
      </c>
      <c r="B2973" s="3">
        <f>LEN(Data!N2974)</f>
        <v>13</v>
      </c>
      <c r="C2973" s="3">
        <f>LEN(Data!N2973)-SEARCH("/",Data!N2973)</f>
        <v>5</v>
      </c>
    </row>
    <row r="2974" spans="1:3" x14ac:dyDescent="0.35">
      <c r="A2974" s="3">
        <f>SEARCH("/",Data!N2975)</f>
        <v>8</v>
      </c>
      <c r="B2974" s="3">
        <f>LEN(Data!N2975)</f>
        <v>13</v>
      </c>
      <c r="C2974" s="3">
        <f>LEN(Data!N2974)-SEARCH("/",Data!N2974)</f>
        <v>5</v>
      </c>
    </row>
    <row r="2975" spans="1:3" x14ac:dyDescent="0.35">
      <c r="A2975" s="3">
        <f>SEARCH("/",Data!N2976)</f>
        <v>8</v>
      </c>
      <c r="B2975" s="3">
        <f>LEN(Data!N2976)</f>
        <v>13</v>
      </c>
      <c r="C2975" s="3">
        <f>LEN(Data!N2975)-SEARCH("/",Data!N2975)</f>
        <v>5</v>
      </c>
    </row>
    <row r="2976" spans="1:3" x14ac:dyDescent="0.35">
      <c r="A2976" s="3">
        <f>SEARCH("/",Data!N2977)</f>
        <v>8</v>
      </c>
      <c r="B2976" s="3">
        <f>LEN(Data!N2977)</f>
        <v>13</v>
      </c>
      <c r="C2976" s="3">
        <f>LEN(Data!N2976)-SEARCH("/",Data!N2976)</f>
        <v>5</v>
      </c>
    </row>
    <row r="2977" spans="1:3" x14ac:dyDescent="0.35">
      <c r="A2977" s="3">
        <f>SEARCH("/",Data!N2978)</f>
        <v>8</v>
      </c>
      <c r="B2977" s="3">
        <f>LEN(Data!N2978)</f>
        <v>13</v>
      </c>
      <c r="C2977" s="3">
        <f>LEN(Data!N2977)-SEARCH("/",Data!N2977)</f>
        <v>5</v>
      </c>
    </row>
    <row r="2978" spans="1:3" x14ac:dyDescent="0.35">
      <c r="A2978" s="3">
        <f>SEARCH("/",Data!N2979)</f>
        <v>8</v>
      </c>
      <c r="B2978" s="3">
        <f>LEN(Data!N2979)</f>
        <v>13</v>
      </c>
      <c r="C2978" s="3">
        <f>LEN(Data!N2978)-SEARCH("/",Data!N2978)</f>
        <v>5</v>
      </c>
    </row>
    <row r="2979" spans="1:3" x14ac:dyDescent="0.35">
      <c r="A2979" s="3">
        <f>SEARCH("/",Data!N2980)</f>
        <v>8</v>
      </c>
      <c r="B2979" s="3">
        <f>LEN(Data!N2980)</f>
        <v>13</v>
      </c>
      <c r="C2979" s="3">
        <f>LEN(Data!N2979)-SEARCH("/",Data!N2979)</f>
        <v>5</v>
      </c>
    </row>
    <row r="2980" spans="1:3" x14ac:dyDescent="0.35">
      <c r="A2980" s="3">
        <f>SEARCH("/",Data!N2981)</f>
        <v>8</v>
      </c>
      <c r="B2980" s="3">
        <f>LEN(Data!N2981)</f>
        <v>13</v>
      </c>
      <c r="C2980" s="3">
        <f>LEN(Data!N2980)-SEARCH("/",Data!N2980)</f>
        <v>5</v>
      </c>
    </row>
    <row r="2981" spans="1:3" x14ac:dyDescent="0.35">
      <c r="A2981" s="3">
        <f>SEARCH("/",Data!N2982)</f>
        <v>8</v>
      </c>
      <c r="B2981" s="3">
        <f>LEN(Data!N2982)</f>
        <v>13</v>
      </c>
      <c r="C2981" s="3">
        <f>LEN(Data!N2981)-SEARCH("/",Data!N2981)</f>
        <v>5</v>
      </c>
    </row>
    <row r="2982" spans="1:3" x14ac:dyDescent="0.35">
      <c r="A2982" s="3">
        <f>SEARCH("/",Data!N2983)</f>
        <v>8</v>
      </c>
      <c r="B2982" s="3">
        <f>LEN(Data!N2983)</f>
        <v>14</v>
      </c>
      <c r="C2982" s="3">
        <f>LEN(Data!N2982)-SEARCH("/",Data!N2982)</f>
        <v>5</v>
      </c>
    </row>
    <row r="2983" spans="1:3" x14ac:dyDescent="0.35">
      <c r="A2983" s="3">
        <f>SEARCH("/",Data!N2984)</f>
        <v>8</v>
      </c>
      <c r="B2983" s="3">
        <f>LEN(Data!N2984)</f>
        <v>14</v>
      </c>
      <c r="C2983" s="3">
        <f>LEN(Data!N2983)-SEARCH("/",Data!N2983)</f>
        <v>6</v>
      </c>
    </row>
    <row r="2984" spans="1:3" x14ac:dyDescent="0.35">
      <c r="A2984" s="3">
        <f>SEARCH("/",Data!N2985)</f>
        <v>8</v>
      </c>
      <c r="B2984" s="3">
        <f>LEN(Data!N2985)</f>
        <v>14</v>
      </c>
      <c r="C2984" s="3">
        <f>LEN(Data!N2984)-SEARCH("/",Data!N2984)</f>
        <v>6</v>
      </c>
    </row>
    <row r="2985" spans="1:3" x14ac:dyDescent="0.35">
      <c r="A2985" s="3">
        <f>SEARCH("/",Data!N2986)</f>
        <v>8</v>
      </c>
      <c r="B2985" s="3">
        <f>LEN(Data!N2986)</f>
        <v>14</v>
      </c>
      <c r="C2985" s="3">
        <f>LEN(Data!N2985)-SEARCH("/",Data!N2985)</f>
        <v>6</v>
      </c>
    </row>
    <row r="2986" spans="1:3" x14ac:dyDescent="0.35">
      <c r="A2986" s="3">
        <f>SEARCH("/",Data!N2987)</f>
        <v>8</v>
      </c>
      <c r="B2986" s="3">
        <f>LEN(Data!N2987)</f>
        <v>14</v>
      </c>
      <c r="C2986" s="3">
        <f>LEN(Data!N2986)-SEARCH("/",Data!N2986)</f>
        <v>6</v>
      </c>
    </row>
    <row r="2987" spans="1:3" x14ac:dyDescent="0.35">
      <c r="A2987" s="3">
        <f>SEARCH("/",Data!N2988)</f>
        <v>8</v>
      </c>
      <c r="B2987" s="3">
        <f>LEN(Data!N2988)</f>
        <v>14</v>
      </c>
      <c r="C2987" s="3">
        <f>LEN(Data!N2987)-SEARCH("/",Data!N2987)</f>
        <v>6</v>
      </c>
    </row>
    <row r="2988" spans="1:3" x14ac:dyDescent="0.35">
      <c r="A2988" s="3">
        <f>SEARCH("/",Data!N2989)</f>
        <v>8</v>
      </c>
      <c r="B2988" s="3">
        <f>LEN(Data!N2989)</f>
        <v>14</v>
      </c>
      <c r="C2988" s="3">
        <f>LEN(Data!N2988)-SEARCH("/",Data!N2988)</f>
        <v>6</v>
      </c>
    </row>
    <row r="2989" spans="1:3" x14ac:dyDescent="0.35">
      <c r="A2989" s="3">
        <f>SEARCH("/",Data!N2990)</f>
        <v>8</v>
      </c>
      <c r="B2989" s="3">
        <f>LEN(Data!N2990)</f>
        <v>14</v>
      </c>
      <c r="C2989" s="3">
        <f>LEN(Data!N2989)-SEARCH("/",Data!N2989)</f>
        <v>6</v>
      </c>
    </row>
    <row r="2990" spans="1:3" x14ac:dyDescent="0.35">
      <c r="A2990" s="3">
        <f>SEARCH("/",Data!N2991)</f>
        <v>8</v>
      </c>
      <c r="B2990" s="3">
        <f>LEN(Data!N2991)</f>
        <v>14</v>
      </c>
      <c r="C2990" s="3">
        <f>LEN(Data!N2990)-SEARCH("/",Data!N2990)</f>
        <v>6</v>
      </c>
    </row>
    <row r="2991" spans="1:3" x14ac:dyDescent="0.35">
      <c r="A2991" s="3">
        <f>SEARCH("/",Data!N2992)</f>
        <v>8</v>
      </c>
      <c r="B2991" s="3">
        <f>LEN(Data!N2992)</f>
        <v>14</v>
      </c>
      <c r="C2991" s="3">
        <f>LEN(Data!N2991)-SEARCH("/",Data!N2991)</f>
        <v>6</v>
      </c>
    </row>
    <row r="2992" spans="1:3" x14ac:dyDescent="0.35">
      <c r="A2992" s="3">
        <f>SEARCH("/",Data!N2993)</f>
        <v>8</v>
      </c>
      <c r="B2992" s="3">
        <f>LEN(Data!N2993)</f>
        <v>14</v>
      </c>
      <c r="C2992" s="3">
        <f>LEN(Data!N2992)-SEARCH("/",Data!N2992)</f>
        <v>6</v>
      </c>
    </row>
    <row r="2993" spans="1:3" x14ac:dyDescent="0.35">
      <c r="A2993" s="3">
        <f>SEARCH("/",Data!N2994)</f>
        <v>8</v>
      </c>
      <c r="B2993" s="3">
        <f>LEN(Data!N2994)</f>
        <v>14</v>
      </c>
      <c r="C2993" s="3">
        <f>LEN(Data!N2993)-SEARCH("/",Data!N2993)</f>
        <v>6</v>
      </c>
    </row>
    <row r="2994" spans="1:3" x14ac:dyDescent="0.35">
      <c r="A2994" s="3">
        <f>SEARCH("/",Data!N2995)</f>
        <v>8</v>
      </c>
      <c r="B2994" s="3">
        <f>LEN(Data!N2995)</f>
        <v>14</v>
      </c>
      <c r="C2994" s="3">
        <f>LEN(Data!N2994)-SEARCH("/",Data!N2994)</f>
        <v>6</v>
      </c>
    </row>
    <row r="2995" spans="1:3" x14ac:dyDescent="0.35">
      <c r="A2995" s="3">
        <f>SEARCH("/",Data!N2996)</f>
        <v>8</v>
      </c>
      <c r="B2995" s="3">
        <f>LEN(Data!N2996)</f>
        <v>14</v>
      </c>
      <c r="C2995" s="3">
        <f>LEN(Data!N2995)-SEARCH("/",Data!N2995)</f>
        <v>6</v>
      </c>
    </row>
    <row r="2996" spans="1:3" x14ac:dyDescent="0.35">
      <c r="A2996" s="3">
        <f>SEARCH("/",Data!N2997)</f>
        <v>8</v>
      </c>
      <c r="B2996" s="3">
        <f>LEN(Data!N2997)</f>
        <v>14</v>
      </c>
      <c r="C2996" s="3">
        <f>LEN(Data!N2996)-SEARCH("/",Data!N2996)</f>
        <v>6</v>
      </c>
    </row>
    <row r="2997" spans="1:3" x14ac:dyDescent="0.35">
      <c r="A2997" s="3">
        <f>SEARCH("/",Data!N2998)</f>
        <v>8</v>
      </c>
      <c r="B2997" s="3">
        <f>LEN(Data!N2998)</f>
        <v>14</v>
      </c>
      <c r="C2997" s="3">
        <f>LEN(Data!N2997)-SEARCH("/",Data!N2997)</f>
        <v>6</v>
      </c>
    </row>
    <row r="2998" spans="1:3" x14ac:dyDescent="0.35">
      <c r="A2998" s="3">
        <f>SEARCH("/",Data!N2999)</f>
        <v>8</v>
      </c>
      <c r="B2998" s="3">
        <f>LEN(Data!N2999)</f>
        <v>14</v>
      </c>
      <c r="C2998" s="3">
        <f>LEN(Data!N2998)-SEARCH("/",Data!N2998)</f>
        <v>6</v>
      </c>
    </row>
    <row r="2999" spans="1:3" x14ac:dyDescent="0.35">
      <c r="A2999" s="3">
        <f>SEARCH("/",Data!N3000)</f>
        <v>8</v>
      </c>
      <c r="B2999" s="3">
        <f>LEN(Data!N3000)</f>
        <v>14</v>
      </c>
      <c r="C2999" s="3">
        <f>LEN(Data!N2999)-SEARCH("/",Data!N2999)</f>
        <v>6</v>
      </c>
    </row>
    <row r="3000" spans="1:3" x14ac:dyDescent="0.35">
      <c r="A3000" s="3">
        <f>SEARCH("/",Data!N3001)</f>
        <v>8</v>
      </c>
      <c r="B3000" s="3">
        <f>LEN(Data!N3001)</f>
        <v>14</v>
      </c>
      <c r="C3000" s="3">
        <f>LEN(Data!N3000)-SEARCH("/",Data!N3000)</f>
        <v>6</v>
      </c>
    </row>
    <row r="3001" spans="1:3" x14ac:dyDescent="0.35">
      <c r="A3001" s="3">
        <f>SEARCH("/",Data!N3002)</f>
        <v>8</v>
      </c>
      <c r="B3001" s="3">
        <f>LEN(Data!N3002)</f>
        <v>14</v>
      </c>
      <c r="C3001" s="3">
        <f>LEN(Data!N3001)-SEARCH("/",Data!N3001)</f>
        <v>6</v>
      </c>
    </row>
    <row r="3002" spans="1:3" x14ac:dyDescent="0.35">
      <c r="A3002" s="3">
        <f>SEARCH("/",Data!N3003)</f>
        <v>8</v>
      </c>
      <c r="B3002" s="3">
        <f>LEN(Data!N3003)</f>
        <v>14</v>
      </c>
      <c r="C3002" s="3">
        <f>LEN(Data!N3002)-SEARCH("/",Data!N3002)</f>
        <v>6</v>
      </c>
    </row>
    <row r="3003" spans="1:3" x14ac:dyDescent="0.35">
      <c r="A3003" s="3">
        <f>SEARCH("/",Data!N3004)</f>
        <v>8</v>
      </c>
      <c r="B3003" s="3">
        <f>LEN(Data!N3004)</f>
        <v>14</v>
      </c>
      <c r="C3003" s="3">
        <f>LEN(Data!N3003)-SEARCH("/",Data!N3003)</f>
        <v>6</v>
      </c>
    </row>
    <row r="3004" spans="1:3" x14ac:dyDescent="0.35">
      <c r="A3004" s="3">
        <f>SEARCH("/",Data!N3005)</f>
        <v>8</v>
      </c>
      <c r="B3004" s="3">
        <f>LEN(Data!N3005)</f>
        <v>14</v>
      </c>
      <c r="C3004" s="3">
        <f>LEN(Data!N3004)-SEARCH("/",Data!N3004)</f>
        <v>6</v>
      </c>
    </row>
    <row r="3005" spans="1:3" x14ac:dyDescent="0.35">
      <c r="A3005" s="3">
        <f>SEARCH("/",Data!N3006)</f>
        <v>8</v>
      </c>
      <c r="B3005" s="3">
        <f>LEN(Data!N3006)</f>
        <v>14</v>
      </c>
      <c r="C3005" s="3">
        <f>LEN(Data!N3005)-SEARCH("/",Data!N3005)</f>
        <v>6</v>
      </c>
    </row>
    <row r="3006" spans="1:3" x14ac:dyDescent="0.35">
      <c r="A3006" s="3">
        <f>SEARCH("/",Data!N3007)</f>
        <v>8</v>
      </c>
      <c r="B3006" s="3">
        <f>LEN(Data!N3007)</f>
        <v>14</v>
      </c>
      <c r="C3006" s="3">
        <f>LEN(Data!N3006)-SEARCH("/",Data!N3006)</f>
        <v>6</v>
      </c>
    </row>
    <row r="3007" spans="1:3" x14ac:dyDescent="0.35">
      <c r="A3007" s="3">
        <f>SEARCH("/",Data!N3008)</f>
        <v>8</v>
      </c>
      <c r="B3007" s="3">
        <f>LEN(Data!N3008)</f>
        <v>14</v>
      </c>
      <c r="C3007" s="3">
        <f>LEN(Data!N3007)-SEARCH("/",Data!N3007)</f>
        <v>6</v>
      </c>
    </row>
    <row r="3008" spans="1:3" x14ac:dyDescent="0.35">
      <c r="A3008" s="3">
        <f>SEARCH("/",Data!N3009)</f>
        <v>8</v>
      </c>
      <c r="B3008" s="3">
        <f>LEN(Data!N3009)</f>
        <v>14</v>
      </c>
      <c r="C3008" s="3">
        <f>LEN(Data!N3008)-SEARCH("/",Data!N3008)</f>
        <v>6</v>
      </c>
    </row>
    <row r="3009" spans="1:3" x14ac:dyDescent="0.35">
      <c r="A3009" s="3">
        <f>SEARCH("/",Data!N3010)</f>
        <v>8</v>
      </c>
      <c r="B3009" s="3">
        <f>LEN(Data!N3010)</f>
        <v>14</v>
      </c>
      <c r="C3009" s="3">
        <f>LEN(Data!N3009)-SEARCH("/",Data!N3009)</f>
        <v>6</v>
      </c>
    </row>
    <row r="3010" spans="1:3" x14ac:dyDescent="0.35">
      <c r="A3010" s="3">
        <f>SEARCH("/",Data!N3011)</f>
        <v>8</v>
      </c>
      <c r="B3010" s="3">
        <f>LEN(Data!N3011)</f>
        <v>14</v>
      </c>
      <c r="C3010" s="3">
        <f>LEN(Data!N3010)-SEARCH("/",Data!N3010)</f>
        <v>6</v>
      </c>
    </row>
    <row r="3011" spans="1:3" x14ac:dyDescent="0.35">
      <c r="A3011" s="3">
        <f>SEARCH("/",Data!N3012)</f>
        <v>8</v>
      </c>
      <c r="B3011" s="3">
        <f>LEN(Data!N3012)</f>
        <v>14</v>
      </c>
      <c r="C3011" s="3">
        <f>LEN(Data!N3011)-SEARCH("/",Data!N3011)</f>
        <v>6</v>
      </c>
    </row>
    <row r="3012" spans="1:3" x14ac:dyDescent="0.35">
      <c r="A3012" s="3">
        <f>SEARCH("/",Data!N3013)</f>
        <v>8</v>
      </c>
      <c r="B3012" s="3">
        <f>LEN(Data!N3013)</f>
        <v>14</v>
      </c>
      <c r="C3012" s="3">
        <f>LEN(Data!N3012)-SEARCH("/",Data!N3012)</f>
        <v>6</v>
      </c>
    </row>
    <row r="3013" spans="1:3" x14ac:dyDescent="0.35">
      <c r="A3013" s="3">
        <f>SEARCH("/",Data!N3014)</f>
        <v>8</v>
      </c>
      <c r="B3013" s="3">
        <f>LEN(Data!N3014)</f>
        <v>14</v>
      </c>
      <c r="C3013" s="3">
        <f>LEN(Data!N3013)-SEARCH("/",Data!N3013)</f>
        <v>6</v>
      </c>
    </row>
    <row r="3014" spans="1:3" x14ac:dyDescent="0.35">
      <c r="A3014" s="3">
        <f>SEARCH("/",Data!N3015)</f>
        <v>8</v>
      </c>
      <c r="B3014" s="3">
        <f>LEN(Data!N3015)</f>
        <v>14</v>
      </c>
      <c r="C3014" s="3">
        <f>LEN(Data!N3014)-SEARCH("/",Data!N3014)</f>
        <v>6</v>
      </c>
    </row>
    <row r="3015" spans="1:3" x14ac:dyDescent="0.35">
      <c r="A3015" s="3">
        <f>SEARCH("/",Data!N3016)</f>
        <v>8</v>
      </c>
      <c r="B3015" s="3">
        <f>LEN(Data!N3016)</f>
        <v>14</v>
      </c>
      <c r="C3015" s="3">
        <f>LEN(Data!N3015)-SEARCH("/",Data!N3015)</f>
        <v>6</v>
      </c>
    </row>
    <row r="3016" spans="1:3" x14ac:dyDescent="0.35">
      <c r="A3016" s="3">
        <f>SEARCH("/",Data!N3017)</f>
        <v>8</v>
      </c>
      <c r="B3016" s="3">
        <f>LEN(Data!N3017)</f>
        <v>14</v>
      </c>
      <c r="C3016" s="3">
        <f>LEN(Data!N3016)-SEARCH("/",Data!N3016)</f>
        <v>6</v>
      </c>
    </row>
    <row r="3017" spans="1:3" x14ac:dyDescent="0.35">
      <c r="A3017" s="3">
        <f>SEARCH("/",Data!N3018)</f>
        <v>8</v>
      </c>
      <c r="B3017" s="3">
        <f>LEN(Data!N3018)</f>
        <v>14</v>
      </c>
      <c r="C3017" s="3">
        <f>LEN(Data!N3017)-SEARCH("/",Data!N3017)</f>
        <v>6</v>
      </c>
    </row>
    <row r="3018" spans="1:3" x14ac:dyDescent="0.35">
      <c r="A3018" s="3">
        <f>SEARCH("/",Data!N3019)</f>
        <v>8</v>
      </c>
      <c r="B3018" s="3">
        <f>LEN(Data!N3019)</f>
        <v>14</v>
      </c>
      <c r="C3018" s="3">
        <f>LEN(Data!N3018)-SEARCH("/",Data!N3018)</f>
        <v>6</v>
      </c>
    </row>
    <row r="3019" spans="1:3" x14ac:dyDescent="0.35">
      <c r="A3019" s="3">
        <f>SEARCH("/",Data!N3020)</f>
        <v>8</v>
      </c>
      <c r="B3019" s="3">
        <f>LEN(Data!N3020)</f>
        <v>14</v>
      </c>
      <c r="C3019" s="3">
        <f>LEN(Data!N3019)-SEARCH("/",Data!N3019)</f>
        <v>6</v>
      </c>
    </row>
    <row r="3020" spans="1:3" x14ac:dyDescent="0.35">
      <c r="A3020" s="3">
        <f>SEARCH("/",Data!N3021)</f>
        <v>8</v>
      </c>
      <c r="B3020" s="3">
        <f>LEN(Data!N3021)</f>
        <v>14</v>
      </c>
      <c r="C3020" s="3">
        <f>LEN(Data!N3020)-SEARCH("/",Data!N3020)</f>
        <v>6</v>
      </c>
    </row>
    <row r="3021" spans="1:3" x14ac:dyDescent="0.35">
      <c r="A3021" s="3">
        <f>SEARCH("/",Data!N3022)</f>
        <v>8</v>
      </c>
      <c r="B3021" s="3">
        <f>LEN(Data!N3022)</f>
        <v>14</v>
      </c>
      <c r="C3021" s="3">
        <f>LEN(Data!N3021)-SEARCH("/",Data!N3021)</f>
        <v>6</v>
      </c>
    </row>
    <row r="3022" spans="1:3" x14ac:dyDescent="0.35">
      <c r="A3022" s="3">
        <f>SEARCH("/",Data!N3023)</f>
        <v>8</v>
      </c>
      <c r="B3022" s="3">
        <f>LEN(Data!N3023)</f>
        <v>14</v>
      </c>
      <c r="C3022" s="3">
        <f>LEN(Data!N3022)-SEARCH("/",Data!N3022)</f>
        <v>6</v>
      </c>
    </row>
    <row r="3023" spans="1:3" x14ac:dyDescent="0.35">
      <c r="A3023" s="3">
        <f>SEARCH("/",Data!N3024)</f>
        <v>8</v>
      </c>
      <c r="B3023" s="3">
        <f>LEN(Data!N3024)</f>
        <v>14</v>
      </c>
      <c r="C3023" s="3">
        <f>LEN(Data!N3023)-SEARCH("/",Data!N3023)</f>
        <v>6</v>
      </c>
    </row>
    <row r="3024" spans="1:3" x14ac:dyDescent="0.35">
      <c r="A3024" s="3">
        <f>SEARCH("/",Data!N3025)</f>
        <v>8</v>
      </c>
      <c r="B3024" s="3">
        <f>LEN(Data!N3025)</f>
        <v>14</v>
      </c>
      <c r="C3024" s="3">
        <f>LEN(Data!N3024)-SEARCH("/",Data!N3024)</f>
        <v>6</v>
      </c>
    </row>
    <row r="3025" spans="1:3" x14ac:dyDescent="0.35">
      <c r="A3025" s="3">
        <f>SEARCH("/",Data!N3026)</f>
        <v>8</v>
      </c>
      <c r="B3025" s="3">
        <f>LEN(Data!N3026)</f>
        <v>14</v>
      </c>
      <c r="C3025" s="3">
        <f>LEN(Data!N3025)-SEARCH("/",Data!N3025)</f>
        <v>6</v>
      </c>
    </row>
    <row r="3026" spans="1:3" x14ac:dyDescent="0.35">
      <c r="A3026" s="3">
        <f>SEARCH("/",Data!N3027)</f>
        <v>8</v>
      </c>
      <c r="B3026" s="3">
        <f>LEN(Data!N3027)</f>
        <v>14</v>
      </c>
      <c r="C3026" s="3">
        <f>LEN(Data!N3026)-SEARCH("/",Data!N3026)</f>
        <v>6</v>
      </c>
    </row>
    <row r="3027" spans="1:3" x14ac:dyDescent="0.35">
      <c r="A3027" s="3">
        <f>SEARCH("/",Data!N3028)</f>
        <v>8</v>
      </c>
      <c r="B3027" s="3">
        <f>LEN(Data!N3028)</f>
        <v>14</v>
      </c>
      <c r="C3027" s="3">
        <f>LEN(Data!N3027)-SEARCH("/",Data!N3027)</f>
        <v>6</v>
      </c>
    </row>
    <row r="3028" spans="1:3" x14ac:dyDescent="0.35">
      <c r="A3028" s="3">
        <f>SEARCH("/",Data!N3029)</f>
        <v>8</v>
      </c>
      <c r="B3028" s="3">
        <f>LEN(Data!N3029)</f>
        <v>14</v>
      </c>
      <c r="C3028" s="3">
        <f>LEN(Data!N3028)-SEARCH("/",Data!N3028)</f>
        <v>6</v>
      </c>
    </row>
    <row r="3029" spans="1:3" x14ac:dyDescent="0.35">
      <c r="A3029" s="3">
        <f>SEARCH("/",Data!N3030)</f>
        <v>8</v>
      </c>
      <c r="B3029" s="3">
        <f>LEN(Data!N3030)</f>
        <v>14</v>
      </c>
      <c r="C3029" s="3">
        <f>LEN(Data!N3029)-SEARCH("/",Data!N3029)</f>
        <v>6</v>
      </c>
    </row>
    <row r="3030" spans="1:3" x14ac:dyDescent="0.35">
      <c r="A3030" s="3">
        <f>SEARCH("/",Data!N3031)</f>
        <v>8</v>
      </c>
      <c r="B3030" s="3">
        <f>LEN(Data!N3031)</f>
        <v>14</v>
      </c>
      <c r="C3030" s="3">
        <f>LEN(Data!N3030)-SEARCH("/",Data!N3030)</f>
        <v>6</v>
      </c>
    </row>
    <row r="3031" spans="1:3" x14ac:dyDescent="0.35">
      <c r="A3031" s="3">
        <f>SEARCH("/",Data!N3032)</f>
        <v>8</v>
      </c>
      <c r="B3031" s="3">
        <f>LEN(Data!N3032)</f>
        <v>14</v>
      </c>
      <c r="C3031" s="3">
        <f>LEN(Data!N3031)-SEARCH("/",Data!N3031)</f>
        <v>6</v>
      </c>
    </row>
    <row r="3032" spans="1:3" x14ac:dyDescent="0.35">
      <c r="A3032" s="3">
        <f>SEARCH("/",Data!N3033)</f>
        <v>8</v>
      </c>
      <c r="B3032" s="3">
        <f>LEN(Data!N3033)</f>
        <v>14</v>
      </c>
      <c r="C3032" s="3">
        <f>LEN(Data!N3032)-SEARCH("/",Data!N3032)</f>
        <v>6</v>
      </c>
    </row>
    <row r="3033" spans="1:3" x14ac:dyDescent="0.35">
      <c r="A3033" s="3">
        <f>SEARCH("/",Data!N3034)</f>
        <v>8</v>
      </c>
      <c r="B3033" s="3">
        <f>LEN(Data!N3034)</f>
        <v>14</v>
      </c>
      <c r="C3033" s="3">
        <f>LEN(Data!N3033)-SEARCH("/",Data!N3033)</f>
        <v>6</v>
      </c>
    </row>
    <row r="3034" spans="1:3" x14ac:dyDescent="0.35">
      <c r="A3034" s="3">
        <f>SEARCH("/",Data!N3035)</f>
        <v>8</v>
      </c>
      <c r="B3034" s="3">
        <f>LEN(Data!N3035)</f>
        <v>14</v>
      </c>
      <c r="C3034" s="3">
        <f>LEN(Data!N3034)-SEARCH("/",Data!N3034)</f>
        <v>6</v>
      </c>
    </row>
    <row r="3035" spans="1:3" x14ac:dyDescent="0.35">
      <c r="A3035" s="3">
        <f>SEARCH("/",Data!N3036)</f>
        <v>8</v>
      </c>
      <c r="B3035" s="3">
        <f>LEN(Data!N3036)</f>
        <v>14</v>
      </c>
      <c r="C3035" s="3">
        <f>LEN(Data!N3035)-SEARCH("/",Data!N3035)</f>
        <v>6</v>
      </c>
    </row>
    <row r="3036" spans="1:3" x14ac:dyDescent="0.35">
      <c r="A3036" s="3">
        <f>SEARCH("/",Data!N3037)</f>
        <v>8</v>
      </c>
      <c r="B3036" s="3">
        <f>LEN(Data!N3037)</f>
        <v>14</v>
      </c>
      <c r="C3036" s="3">
        <f>LEN(Data!N3036)-SEARCH("/",Data!N3036)</f>
        <v>6</v>
      </c>
    </row>
    <row r="3037" spans="1:3" x14ac:dyDescent="0.35">
      <c r="A3037" s="3">
        <f>SEARCH("/",Data!N3038)</f>
        <v>8</v>
      </c>
      <c r="B3037" s="3">
        <f>LEN(Data!N3038)</f>
        <v>14</v>
      </c>
      <c r="C3037" s="3">
        <f>LEN(Data!N3037)-SEARCH("/",Data!N3037)</f>
        <v>6</v>
      </c>
    </row>
    <row r="3038" spans="1:3" x14ac:dyDescent="0.35">
      <c r="A3038" s="3">
        <f>SEARCH("/",Data!N3039)</f>
        <v>8</v>
      </c>
      <c r="B3038" s="3">
        <f>LEN(Data!N3039)</f>
        <v>14</v>
      </c>
      <c r="C3038" s="3">
        <f>LEN(Data!N3038)-SEARCH("/",Data!N3038)</f>
        <v>6</v>
      </c>
    </row>
    <row r="3039" spans="1:3" x14ac:dyDescent="0.35">
      <c r="A3039" s="3">
        <f>SEARCH("/",Data!N3040)</f>
        <v>8</v>
      </c>
      <c r="B3039" s="3">
        <f>LEN(Data!N3040)</f>
        <v>14</v>
      </c>
      <c r="C3039" s="3">
        <f>LEN(Data!N3039)-SEARCH("/",Data!N3039)</f>
        <v>6</v>
      </c>
    </row>
    <row r="3040" spans="1:3" x14ac:dyDescent="0.35">
      <c r="A3040" s="3">
        <f>SEARCH("/",Data!N3041)</f>
        <v>8</v>
      </c>
      <c r="B3040" s="3">
        <f>LEN(Data!N3041)</f>
        <v>14</v>
      </c>
      <c r="C3040" s="3">
        <f>LEN(Data!N3040)-SEARCH("/",Data!N3040)</f>
        <v>6</v>
      </c>
    </row>
    <row r="3041" spans="1:3" x14ac:dyDescent="0.35">
      <c r="A3041" s="3">
        <f>SEARCH("/",Data!N3042)</f>
        <v>8</v>
      </c>
      <c r="B3041" s="3">
        <f>LEN(Data!N3042)</f>
        <v>14</v>
      </c>
      <c r="C3041" s="3">
        <f>LEN(Data!N3041)-SEARCH("/",Data!N3041)</f>
        <v>6</v>
      </c>
    </row>
    <row r="3042" spans="1:3" x14ac:dyDescent="0.35">
      <c r="A3042" s="3">
        <f>SEARCH("/",Data!N3043)</f>
        <v>8</v>
      </c>
      <c r="B3042" s="3">
        <f>LEN(Data!N3043)</f>
        <v>14</v>
      </c>
      <c r="C3042" s="3">
        <f>LEN(Data!N3042)-SEARCH("/",Data!N3042)</f>
        <v>6</v>
      </c>
    </row>
    <row r="3043" spans="1:3" x14ac:dyDescent="0.35">
      <c r="A3043" s="3">
        <f>SEARCH("/",Data!N3044)</f>
        <v>8</v>
      </c>
      <c r="B3043" s="3">
        <f>LEN(Data!N3044)</f>
        <v>14</v>
      </c>
      <c r="C3043" s="3">
        <f>LEN(Data!N3043)-SEARCH("/",Data!N3043)</f>
        <v>6</v>
      </c>
    </row>
    <row r="3044" spans="1:3" x14ac:dyDescent="0.35">
      <c r="A3044" s="3">
        <f>SEARCH("/",Data!N3045)</f>
        <v>8</v>
      </c>
      <c r="B3044" s="3">
        <f>LEN(Data!N3045)</f>
        <v>14</v>
      </c>
      <c r="C3044" s="3">
        <f>LEN(Data!N3044)-SEARCH("/",Data!N3044)</f>
        <v>6</v>
      </c>
    </row>
    <row r="3045" spans="1:3" x14ac:dyDescent="0.35">
      <c r="A3045" s="3">
        <f>SEARCH("/",Data!N3046)</f>
        <v>8</v>
      </c>
      <c r="B3045" s="3">
        <f>LEN(Data!N3046)</f>
        <v>14</v>
      </c>
      <c r="C3045" s="3">
        <f>LEN(Data!N3045)-SEARCH("/",Data!N3045)</f>
        <v>6</v>
      </c>
    </row>
    <row r="3046" spans="1:3" x14ac:dyDescent="0.35">
      <c r="A3046" s="3">
        <f>SEARCH("/",Data!N3047)</f>
        <v>8</v>
      </c>
      <c r="B3046" s="3">
        <f>LEN(Data!N3047)</f>
        <v>14</v>
      </c>
      <c r="C3046" s="3">
        <f>LEN(Data!N3046)-SEARCH("/",Data!N3046)</f>
        <v>6</v>
      </c>
    </row>
    <row r="3047" spans="1:3" x14ac:dyDescent="0.35">
      <c r="A3047" s="3">
        <f>SEARCH("/",Data!N3048)</f>
        <v>8</v>
      </c>
      <c r="B3047" s="3">
        <f>LEN(Data!N3048)</f>
        <v>14</v>
      </c>
      <c r="C3047" s="3">
        <f>LEN(Data!N3047)-SEARCH("/",Data!N3047)</f>
        <v>6</v>
      </c>
    </row>
    <row r="3048" spans="1:3" x14ac:dyDescent="0.35">
      <c r="A3048" s="3">
        <f>SEARCH("/",Data!N3049)</f>
        <v>8</v>
      </c>
      <c r="B3048" s="3">
        <f>LEN(Data!N3049)</f>
        <v>14</v>
      </c>
      <c r="C3048" s="3">
        <f>LEN(Data!N3048)-SEARCH("/",Data!N3048)</f>
        <v>6</v>
      </c>
    </row>
    <row r="3049" spans="1:3" x14ac:dyDescent="0.35">
      <c r="A3049" s="3">
        <f>SEARCH("/",Data!N3050)</f>
        <v>8</v>
      </c>
      <c r="B3049" s="3">
        <f>LEN(Data!N3050)</f>
        <v>14</v>
      </c>
      <c r="C3049" s="3">
        <f>LEN(Data!N3049)-SEARCH("/",Data!N3049)</f>
        <v>6</v>
      </c>
    </row>
    <row r="3050" spans="1:3" x14ac:dyDescent="0.35">
      <c r="A3050" s="3">
        <f>SEARCH("/",Data!N3051)</f>
        <v>8</v>
      </c>
      <c r="B3050" s="3">
        <f>LEN(Data!N3051)</f>
        <v>14</v>
      </c>
      <c r="C3050" s="3">
        <f>LEN(Data!N3050)-SEARCH("/",Data!N3050)</f>
        <v>6</v>
      </c>
    </row>
    <row r="3051" spans="1:3" x14ac:dyDescent="0.35">
      <c r="A3051" s="3">
        <f>SEARCH("/",Data!N3052)</f>
        <v>8</v>
      </c>
      <c r="B3051" s="3">
        <f>LEN(Data!N3052)</f>
        <v>14</v>
      </c>
      <c r="C3051" s="3">
        <f>LEN(Data!N3051)-SEARCH("/",Data!N3051)</f>
        <v>6</v>
      </c>
    </row>
    <row r="3052" spans="1:3" x14ac:dyDescent="0.35">
      <c r="A3052" s="3">
        <f>SEARCH("/",Data!N3053)</f>
        <v>8</v>
      </c>
      <c r="B3052" s="3">
        <f>LEN(Data!N3053)</f>
        <v>14</v>
      </c>
      <c r="C3052" s="3">
        <f>LEN(Data!N3052)-SEARCH("/",Data!N3052)</f>
        <v>6</v>
      </c>
    </row>
    <row r="3053" spans="1:3" x14ac:dyDescent="0.35">
      <c r="A3053" s="3">
        <f>SEARCH("/",Data!N3054)</f>
        <v>8</v>
      </c>
      <c r="B3053" s="3">
        <f>LEN(Data!N3054)</f>
        <v>14</v>
      </c>
      <c r="C3053" s="3">
        <f>LEN(Data!N3053)-SEARCH("/",Data!N3053)</f>
        <v>6</v>
      </c>
    </row>
    <row r="3054" spans="1:3" x14ac:dyDescent="0.35">
      <c r="A3054" s="3">
        <f>SEARCH("/",Data!N3055)</f>
        <v>8</v>
      </c>
      <c r="B3054" s="3">
        <f>LEN(Data!N3055)</f>
        <v>14</v>
      </c>
      <c r="C3054" s="3">
        <f>LEN(Data!N3054)-SEARCH("/",Data!N3054)</f>
        <v>6</v>
      </c>
    </row>
    <row r="3055" spans="1:3" x14ac:dyDescent="0.35">
      <c r="A3055" s="3">
        <f>SEARCH("/",Data!N3056)</f>
        <v>8</v>
      </c>
      <c r="B3055" s="3">
        <f>LEN(Data!N3056)</f>
        <v>14</v>
      </c>
      <c r="C3055" s="3">
        <f>LEN(Data!N3055)-SEARCH("/",Data!N3055)</f>
        <v>6</v>
      </c>
    </row>
    <row r="3056" spans="1:3" x14ac:dyDescent="0.35">
      <c r="A3056" s="3">
        <f>SEARCH("/",Data!N3057)</f>
        <v>8</v>
      </c>
      <c r="B3056" s="3">
        <f>LEN(Data!N3057)</f>
        <v>14</v>
      </c>
      <c r="C3056" s="3">
        <f>LEN(Data!N3056)-SEARCH("/",Data!N3056)</f>
        <v>6</v>
      </c>
    </row>
    <row r="3057" spans="1:3" x14ac:dyDescent="0.35">
      <c r="A3057" s="3">
        <f>SEARCH("/",Data!N3058)</f>
        <v>8</v>
      </c>
      <c r="B3057" s="3">
        <f>LEN(Data!N3058)</f>
        <v>14</v>
      </c>
      <c r="C3057" s="3">
        <f>LEN(Data!N3057)-SEARCH("/",Data!N3057)</f>
        <v>6</v>
      </c>
    </row>
    <row r="3058" spans="1:3" x14ac:dyDescent="0.35">
      <c r="A3058" s="3">
        <f>SEARCH("/",Data!N3059)</f>
        <v>8</v>
      </c>
      <c r="B3058" s="3">
        <f>LEN(Data!N3059)</f>
        <v>14</v>
      </c>
      <c r="C3058" s="3">
        <f>LEN(Data!N3058)-SEARCH("/",Data!N3058)</f>
        <v>6</v>
      </c>
    </row>
    <row r="3059" spans="1:3" x14ac:dyDescent="0.35">
      <c r="A3059" s="3">
        <f>SEARCH("/",Data!N3060)</f>
        <v>8</v>
      </c>
      <c r="B3059" s="3">
        <f>LEN(Data!N3060)</f>
        <v>14</v>
      </c>
      <c r="C3059" s="3">
        <f>LEN(Data!N3059)-SEARCH("/",Data!N3059)</f>
        <v>6</v>
      </c>
    </row>
    <row r="3060" spans="1:3" x14ac:dyDescent="0.35">
      <c r="A3060" s="3">
        <f>SEARCH("/",Data!N3061)</f>
        <v>8</v>
      </c>
      <c r="B3060" s="3">
        <f>LEN(Data!N3061)</f>
        <v>14</v>
      </c>
      <c r="C3060" s="3">
        <f>LEN(Data!N3060)-SEARCH("/",Data!N3060)</f>
        <v>6</v>
      </c>
    </row>
    <row r="3061" spans="1:3" x14ac:dyDescent="0.35">
      <c r="A3061" s="3">
        <f>SEARCH("/",Data!N3062)</f>
        <v>8</v>
      </c>
      <c r="B3061" s="3">
        <f>LEN(Data!N3062)</f>
        <v>14</v>
      </c>
      <c r="C3061" s="3">
        <f>LEN(Data!N3061)-SEARCH("/",Data!N3061)</f>
        <v>6</v>
      </c>
    </row>
    <row r="3062" spans="1:3" x14ac:dyDescent="0.35">
      <c r="A3062" s="3">
        <f>SEARCH("/",Data!N3063)</f>
        <v>8</v>
      </c>
      <c r="B3062" s="3">
        <f>LEN(Data!N3063)</f>
        <v>14</v>
      </c>
      <c r="C3062" s="3">
        <f>LEN(Data!N3062)-SEARCH("/",Data!N3062)</f>
        <v>6</v>
      </c>
    </row>
    <row r="3063" spans="1:3" x14ac:dyDescent="0.35">
      <c r="A3063" s="3">
        <f>SEARCH("/",Data!N3064)</f>
        <v>8</v>
      </c>
      <c r="B3063" s="3">
        <f>LEN(Data!N3064)</f>
        <v>14</v>
      </c>
      <c r="C3063" s="3">
        <f>LEN(Data!N3063)-SEARCH("/",Data!N3063)</f>
        <v>6</v>
      </c>
    </row>
    <row r="3064" spans="1:3" x14ac:dyDescent="0.35">
      <c r="A3064" s="3">
        <f>SEARCH("/",Data!N3065)</f>
        <v>8</v>
      </c>
      <c r="B3064" s="3">
        <f>LEN(Data!N3065)</f>
        <v>14</v>
      </c>
      <c r="C3064" s="3">
        <f>LEN(Data!N3064)-SEARCH("/",Data!N3064)</f>
        <v>6</v>
      </c>
    </row>
    <row r="3065" spans="1:3" x14ac:dyDescent="0.35">
      <c r="A3065" s="3">
        <f>SEARCH("/",Data!N3066)</f>
        <v>8</v>
      </c>
      <c r="B3065" s="3">
        <f>LEN(Data!N3066)</f>
        <v>14</v>
      </c>
      <c r="C3065" s="3">
        <f>LEN(Data!N3065)-SEARCH("/",Data!N3065)</f>
        <v>6</v>
      </c>
    </row>
    <row r="3066" spans="1:3" x14ac:dyDescent="0.35">
      <c r="A3066" s="3">
        <f>SEARCH("/",Data!N3067)</f>
        <v>8</v>
      </c>
      <c r="B3066" s="3">
        <f>LEN(Data!N3067)</f>
        <v>14</v>
      </c>
      <c r="C3066" s="3">
        <f>LEN(Data!N3066)-SEARCH("/",Data!N3066)</f>
        <v>6</v>
      </c>
    </row>
    <row r="3067" spans="1:3" x14ac:dyDescent="0.35">
      <c r="A3067" s="3">
        <f>SEARCH("/",Data!N3068)</f>
        <v>8</v>
      </c>
      <c r="B3067" s="3">
        <f>LEN(Data!N3068)</f>
        <v>14</v>
      </c>
      <c r="C3067" s="3">
        <f>LEN(Data!N3067)-SEARCH("/",Data!N3067)</f>
        <v>6</v>
      </c>
    </row>
    <row r="3068" spans="1:3" x14ac:dyDescent="0.35">
      <c r="A3068" s="3">
        <f>SEARCH("/",Data!N3069)</f>
        <v>8</v>
      </c>
      <c r="B3068" s="3">
        <f>LEN(Data!N3069)</f>
        <v>14</v>
      </c>
      <c r="C3068" s="3">
        <f>LEN(Data!N3068)-SEARCH("/",Data!N3068)</f>
        <v>6</v>
      </c>
    </row>
    <row r="3069" spans="1:3" x14ac:dyDescent="0.35">
      <c r="A3069" s="3">
        <f>SEARCH("/",Data!N3070)</f>
        <v>8</v>
      </c>
      <c r="B3069" s="3">
        <f>LEN(Data!N3070)</f>
        <v>14</v>
      </c>
      <c r="C3069" s="3">
        <f>LEN(Data!N3069)-SEARCH("/",Data!N3069)</f>
        <v>6</v>
      </c>
    </row>
    <row r="3070" spans="1:3" x14ac:dyDescent="0.35">
      <c r="A3070" s="3">
        <f>SEARCH("/",Data!N3071)</f>
        <v>8</v>
      </c>
      <c r="B3070" s="3">
        <f>LEN(Data!N3071)</f>
        <v>14</v>
      </c>
      <c r="C3070" s="3">
        <f>LEN(Data!N3070)-SEARCH("/",Data!N3070)</f>
        <v>6</v>
      </c>
    </row>
    <row r="3071" spans="1:3" x14ac:dyDescent="0.35">
      <c r="A3071" s="3">
        <f>SEARCH("/",Data!N3072)</f>
        <v>8</v>
      </c>
      <c r="B3071" s="3">
        <f>LEN(Data!N3072)</f>
        <v>14</v>
      </c>
      <c r="C3071" s="3">
        <f>LEN(Data!N3071)-SEARCH("/",Data!N3071)</f>
        <v>6</v>
      </c>
    </row>
    <row r="3072" spans="1:3" x14ac:dyDescent="0.35">
      <c r="A3072" s="3">
        <f>SEARCH("/",Data!N3073)</f>
        <v>8</v>
      </c>
      <c r="B3072" s="3">
        <f>LEN(Data!N3073)</f>
        <v>14</v>
      </c>
      <c r="C3072" s="3">
        <f>LEN(Data!N3072)-SEARCH("/",Data!N3072)</f>
        <v>6</v>
      </c>
    </row>
    <row r="3073" spans="1:3" x14ac:dyDescent="0.35">
      <c r="A3073" s="3">
        <f>SEARCH("/",Data!N3074)</f>
        <v>8</v>
      </c>
      <c r="B3073" s="3">
        <f>LEN(Data!N3074)</f>
        <v>14</v>
      </c>
      <c r="C3073" s="3">
        <f>LEN(Data!N3073)-SEARCH("/",Data!N3073)</f>
        <v>6</v>
      </c>
    </row>
    <row r="3074" spans="1:3" x14ac:dyDescent="0.35">
      <c r="A3074" s="3">
        <f>SEARCH("/",Data!N3075)</f>
        <v>8</v>
      </c>
      <c r="B3074" s="3">
        <f>LEN(Data!N3075)</f>
        <v>14</v>
      </c>
      <c r="C3074" s="3">
        <f>LEN(Data!N3074)-SEARCH("/",Data!N3074)</f>
        <v>6</v>
      </c>
    </row>
    <row r="3075" spans="1:3" x14ac:dyDescent="0.35">
      <c r="A3075" s="3">
        <f>SEARCH("/",Data!N3076)</f>
        <v>8</v>
      </c>
      <c r="B3075" s="3">
        <f>LEN(Data!N3076)</f>
        <v>14</v>
      </c>
      <c r="C3075" s="3">
        <f>LEN(Data!N3075)-SEARCH("/",Data!N3075)</f>
        <v>6</v>
      </c>
    </row>
    <row r="3076" spans="1:3" x14ac:dyDescent="0.35">
      <c r="A3076" s="3">
        <f>SEARCH("/",Data!N3077)</f>
        <v>8</v>
      </c>
      <c r="B3076" s="3">
        <f>LEN(Data!N3077)</f>
        <v>14</v>
      </c>
      <c r="C3076" s="3">
        <f>LEN(Data!N3076)-SEARCH("/",Data!N3076)</f>
        <v>6</v>
      </c>
    </row>
    <row r="3077" spans="1:3" x14ac:dyDescent="0.35">
      <c r="A3077" s="3">
        <f>SEARCH("/",Data!N3078)</f>
        <v>8</v>
      </c>
      <c r="B3077" s="3">
        <f>LEN(Data!N3078)</f>
        <v>14</v>
      </c>
      <c r="C3077" s="3">
        <f>LEN(Data!N3077)-SEARCH("/",Data!N3077)</f>
        <v>6</v>
      </c>
    </row>
    <row r="3078" spans="1:3" x14ac:dyDescent="0.35">
      <c r="A3078" s="3">
        <f>SEARCH("/",Data!N3079)</f>
        <v>8</v>
      </c>
      <c r="B3078" s="3">
        <f>LEN(Data!N3079)</f>
        <v>14</v>
      </c>
      <c r="C3078" s="3">
        <f>LEN(Data!N3078)-SEARCH("/",Data!N3078)</f>
        <v>6</v>
      </c>
    </row>
    <row r="3079" spans="1:3" x14ac:dyDescent="0.35">
      <c r="A3079" s="3">
        <f>SEARCH("/",Data!N3080)</f>
        <v>8</v>
      </c>
      <c r="B3079" s="3">
        <f>LEN(Data!N3080)</f>
        <v>14</v>
      </c>
      <c r="C3079" s="3">
        <f>LEN(Data!N3079)-SEARCH("/",Data!N3079)</f>
        <v>6</v>
      </c>
    </row>
    <row r="3080" spans="1:3" x14ac:dyDescent="0.35">
      <c r="A3080" s="3">
        <f>SEARCH("/",Data!N3081)</f>
        <v>8</v>
      </c>
      <c r="B3080" s="3">
        <f>LEN(Data!N3081)</f>
        <v>14</v>
      </c>
      <c r="C3080" s="3">
        <f>LEN(Data!N3080)-SEARCH("/",Data!N3080)</f>
        <v>6</v>
      </c>
    </row>
    <row r="3081" spans="1:3" x14ac:dyDescent="0.35">
      <c r="A3081" s="3">
        <f>SEARCH("/",Data!N3082)</f>
        <v>8</v>
      </c>
      <c r="B3081" s="3">
        <f>LEN(Data!N3082)</f>
        <v>14</v>
      </c>
      <c r="C3081" s="3">
        <f>LEN(Data!N3081)-SEARCH("/",Data!N3081)</f>
        <v>6</v>
      </c>
    </row>
    <row r="3082" spans="1:3" x14ac:dyDescent="0.35">
      <c r="A3082" s="3">
        <f>SEARCH("/",Data!N3083)</f>
        <v>8</v>
      </c>
      <c r="B3082" s="3">
        <f>LEN(Data!N3083)</f>
        <v>14</v>
      </c>
      <c r="C3082" s="3">
        <f>LEN(Data!N3082)-SEARCH("/",Data!N3082)</f>
        <v>6</v>
      </c>
    </row>
    <row r="3083" spans="1:3" x14ac:dyDescent="0.35">
      <c r="A3083" s="3">
        <f>SEARCH("/",Data!N3084)</f>
        <v>8</v>
      </c>
      <c r="B3083" s="3">
        <f>LEN(Data!N3084)</f>
        <v>14</v>
      </c>
      <c r="C3083" s="3">
        <f>LEN(Data!N3083)-SEARCH("/",Data!N3083)</f>
        <v>6</v>
      </c>
    </row>
    <row r="3084" spans="1:3" x14ac:dyDescent="0.35">
      <c r="A3084" s="3">
        <f>SEARCH("/",Data!N3085)</f>
        <v>8</v>
      </c>
      <c r="B3084" s="3">
        <f>LEN(Data!N3085)</f>
        <v>14</v>
      </c>
      <c r="C3084" s="3">
        <f>LEN(Data!N3084)-SEARCH("/",Data!N3084)</f>
        <v>6</v>
      </c>
    </row>
    <row r="3085" spans="1:3" x14ac:dyDescent="0.35">
      <c r="A3085" s="3">
        <f>SEARCH("/",Data!N3086)</f>
        <v>8</v>
      </c>
      <c r="B3085" s="3">
        <f>LEN(Data!N3086)</f>
        <v>14</v>
      </c>
      <c r="C3085" s="3">
        <f>LEN(Data!N3085)-SEARCH("/",Data!N3085)</f>
        <v>6</v>
      </c>
    </row>
    <row r="3086" spans="1:3" x14ac:dyDescent="0.35">
      <c r="A3086" s="3">
        <f>SEARCH("/",Data!N3087)</f>
        <v>8</v>
      </c>
      <c r="B3086" s="3">
        <f>LEN(Data!N3087)</f>
        <v>14</v>
      </c>
      <c r="C3086" s="3">
        <f>LEN(Data!N3086)-SEARCH("/",Data!N3086)</f>
        <v>6</v>
      </c>
    </row>
    <row r="3087" spans="1:3" x14ac:dyDescent="0.35">
      <c r="A3087" s="3">
        <f>SEARCH("/",Data!N3088)</f>
        <v>8</v>
      </c>
      <c r="B3087" s="3">
        <f>LEN(Data!N3088)</f>
        <v>14</v>
      </c>
      <c r="C3087" s="3">
        <f>LEN(Data!N3087)-SEARCH("/",Data!N3087)</f>
        <v>6</v>
      </c>
    </row>
    <row r="3088" spans="1:3" x14ac:dyDescent="0.35">
      <c r="A3088" s="3">
        <f>SEARCH("/",Data!N3089)</f>
        <v>8</v>
      </c>
      <c r="B3088" s="3">
        <f>LEN(Data!N3089)</f>
        <v>14</v>
      </c>
      <c r="C3088" s="3">
        <f>LEN(Data!N3088)-SEARCH("/",Data!N3088)</f>
        <v>6</v>
      </c>
    </row>
    <row r="3089" spans="1:3" x14ac:dyDescent="0.35">
      <c r="A3089" s="3">
        <f>SEARCH("/",Data!N3090)</f>
        <v>8</v>
      </c>
      <c r="B3089" s="3">
        <f>LEN(Data!N3090)</f>
        <v>14</v>
      </c>
      <c r="C3089" s="3">
        <f>LEN(Data!N3089)-SEARCH("/",Data!N3089)</f>
        <v>6</v>
      </c>
    </row>
    <row r="3090" spans="1:3" x14ac:dyDescent="0.35">
      <c r="A3090" s="3">
        <f>SEARCH("/",Data!N3091)</f>
        <v>8</v>
      </c>
      <c r="B3090" s="3">
        <f>LEN(Data!N3091)</f>
        <v>14</v>
      </c>
      <c r="C3090" s="3">
        <f>LEN(Data!N3090)-SEARCH("/",Data!N3090)</f>
        <v>6</v>
      </c>
    </row>
    <row r="3091" spans="1:3" x14ac:dyDescent="0.35">
      <c r="A3091" s="3">
        <f>SEARCH("/",Data!N3092)</f>
        <v>8</v>
      </c>
      <c r="B3091" s="3">
        <f>LEN(Data!N3092)</f>
        <v>14</v>
      </c>
      <c r="C3091" s="3">
        <f>LEN(Data!N3091)-SEARCH("/",Data!N3091)</f>
        <v>6</v>
      </c>
    </row>
    <row r="3092" spans="1:3" x14ac:dyDescent="0.35">
      <c r="A3092" s="3">
        <f>SEARCH("/",Data!N3093)</f>
        <v>8</v>
      </c>
      <c r="B3092" s="3">
        <f>LEN(Data!N3093)</f>
        <v>14</v>
      </c>
      <c r="C3092" s="3">
        <f>LEN(Data!N3092)-SEARCH("/",Data!N3092)</f>
        <v>6</v>
      </c>
    </row>
    <row r="3093" spans="1:3" x14ac:dyDescent="0.35">
      <c r="A3093" s="3">
        <f>SEARCH("/",Data!N3094)</f>
        <v>8</v>
      </c>
      <c r="B3093" s="3">
        <f>LEN(Data!N3094)</f>
        <v>14</v>
      </c>
      <c r="C3093" s="3">
        <f>LEN(Data!N3093)-SEARCH("/",Data!N3093)</f>
        <v>6</v>
      </c>
    </row>
    <row r="3094" spans="1:3" x14ac:dyDescent="0.35">
      <c r="A3094" s="3">
        <f>SEARCH("/",Data!N3095)</f>
        <v>8</v>
      </c>
      <c r="B3094" s="3">
        <f>LEN(Data!N3095)</f>
        <v>14</v>
      </c>
      <c r="C3094" s="3">
        <f>LEN(Data!N3094)-SEARCH("/",Data!N3094)</f>
        <v>6</v>
      </c>
    </row>
    <row r="3095" spans="1:3" x14ac:dyDescent="0.35">
      <c r="A3095" s="3">
        <f>SEARCH("/",Data!N3096)</f>
        <v>8</v>
      </c>
      <c r="B3095" s="3">
        <f>LEN(Data!N3096)</f>
        <v>14</v>
      </c>
      <c r="C3095" s="3">
        <f>LEN(Data!N3095)-SEARCH("/",Data!N3095)</f>
        <v>6</v>
      </c>
    </row>
    <row r="3096" spans="1:3" x14ac:dyDescent="0.35">
      <c r="A3096" s="3">
        <f>SEARCH("/",Data!N3097)</f>
        <v>8</v>
      </c>
      <c r="B3096" s="3">
        <f>LEN(Data!N3097)</f>
        <v>14</v>
      </c>
      <c r="C3096" s="3">
        <f>LEN(Data!N3096)-SEARCH("/",Data!N3096)</f>
        <v>6</v>
      </c>
    </row>
    <row r="3097" spans="1:3" x14ac:dyDescent="0.35">
      <c r="A3097" s="3">
        <f>SEARCH("/",Data!N3098)</f>
        <v>8</v>
      </c>
      <c r="B3097" s="3">
        <f>LEN(Data!N3098)</f>
        <v>14</v>
      </c>
      <c r="C3097" s="3">
        <f>LEN(Data!N3097)-SEARCH("/",Data!N3097)</f>
        <v>6</v>
      </c>
    </row>
    <row r="3098" spans="1:3" x14ac:dyDescent="0.35">
      <c r="A3098" s="3">
        <f>SEARCH("/",Data!N3099)</f>
        <v>8</v>
      </c>
      <c r="B3098" s="3">
        <f>LEN(Data!N3099)</f>
        <v>14</v>
      </c>
      <c r="C3098" s="3">
        <f>LEN(Data!N3098)-SEARCH("/",Data!N3098)</f>
        <v>6</v>
      </c>
    </row>
    <row r="3099" spans="1:3" x14ac:dyDescent="0.35">
      <c r="A3099" s="3">
        <f>SEARCH("/",Data!N3100)</f>
        <v>8</v>
      </c>
      <c r="B3099" s="3">
        <f>LEN(Data!N3100)</f>
        <v>14</v>
      </c>
      <c r="C3099" s="3">
        <f>LEN(Data!N3099)-SEARCH("/",Data!N3099)</f>
        <v>6</v>
      </c>
    </row>
    <row r="3100" spans="1:3" x14ac:dyDescent="0.35">
      <c r="A3100" s="3">
        <f>SEARCH("/",Data!N3101)</f>
        <v>8</v>
      </c>
      <c r="B3100" s="3">
        <f>LEN(Data!N3101)</f>
        <v>14</v>
      </c>
      <c r="C3100" s="3">
        <f>LEN(Data!N3100)-SEARCH("/",Data!N3100)</f>
        <v>6</v>
      </c>
    </row>
    <row r="3101" spans="1:3" x14ac:dyDescent="0.35">
      <c r="A3101" s="3">
        <f>SEARCH("/",Data!N3102)</f>
        <v>8</v>
      </c>
      <c r="B3101" s="3">
        <f>LEN(Data!N3102)</f>
        <v>14</v>
      </c>
      <c r="C3101" s="3">
        <f>LEN(Data!N3101)-SEARCH("/",Data!N3101)</f>
        <v>6</v>
      </c>
    </row>
    <row r="3102" spans="1:3" x14ac:dyDescent="0.35">
      <c r="A3102" s="3">
        <f>SEARCH("/",Data!N3103)</f>
        <v>8</v>
      </c>
      <c r="B3102" s="3">
        <f>LEN(Data!N3103)</f>
        <v>14</v>
      </c>
      <c r="C3102" s="3">
        <f>LEN(Data!N3102)-SEARCH("/",Data!N3102)</f>
        <v>6</v>
      </c>
    </row>
    <row r="3103" spans="1:3" x14ac:dyDescent="0.35">
      <c r="A3103" s="3">
        <f>SEARCH("/",Data!N3104)</f>
        <v>8</v>
      </c>
      <c r="B3103" s="3">
        <f>LEN(Data!N3104)</f>
        <v>14</v>
      </c>
      <c r="C3103" s="3">
        <f>LEN(Data!N3103)-SEARCH("/",Data!N3103)</f>
        <v>6</v>
      </c>
    </row>
    <row r="3104" spans="1:3" x14ac:dyDescent="0.35">
      <c r="A3104" s="3">
        <f>SEARCH("/",Data!N3105)</f>
        <v>8</v>
      </c>
      <c r="B3104" s="3">
        <f>LEN(Data!N3105)</f>
        <v>14</v>
      </c>
      <c r="C3104" s="3">
        <f>LEN(Data!N3104)-SEARCH("/",Data!N3104)</f>
        <v>6</v>
      </c>
    </row>
    <row r="3105" spans="1:3" x14ac:dyDescent="0.35">
      <c r="A3105" s="3">
        <f>SEARCH("/",Data!N3106)</f>
        <v>8</v>
      </c>
      <c r="B3105" s="3">
        <f>LEN(Data!N3106)</f>
        <v>14</v>
      </c>
      <c r="C3105" s="3">
        <f>LEN(Data!N3105)-SEARCH("/",Data!N3105)</f>
        <v>6</v>
      </c>
    </row>
    <row r="3106" spans="1:3" x14ac:dyDescent="0.35">
      <c r="A3106" s="3">
        <f>SEARCH("/",Data!N3107)</f>
        <v>8</v>
      </c>
      <c r="B3106" s="3">
        <f>LEN(Data!N3107)</f>
        <v>14</v>
      </c>
      <c r="C3106" s="3">
        <f>LEN(Data!N3106)-SEARCH("/",Data!N3106)</f>
        <v>6</v>
      </c>
    </row>
    <row r="3107" spans="1:3" x14ac:dyDescent="0.35">
      <c r="A3107" s="3">
        <f>SEARCH("/",Data!N3108)</f>
        <v>8</v>
      </c>
      <c r="B3107" s="3">
        <f>LEN(Data!N3108)</f>
        <v>14</v>
      </c>
      <c r="C3107" s="3">
        <f>LEN(Data!N3107)-SEARCH("/",Data!N3107)</f>
        <v>6</v>
      </c>
    </row>
    <row r="3108" spans="1:3" x14ac:dyDescent="0.35">
      <c r="A3108" s="3">
        <f>SEARCH("/",Data!N3109)</f>
        <v>8</v>
      </c>
      <c r="B3108" s="3">
        <f>LEN(Data!N3109)</f>
        <v>14</v>
      </c>
      <c r="C3108" s="3">
        <f>LEN(Data!N3108)-SEARCH("/",Data!N3108)</f>
        <v>6</v>
      </c>
    </row>
    <row r="3109" spans="1:3" x14ac:dyDescent="0.35">
      <c r="A3109" s="3">
        <f>SEARCH("/",Data!N3110)</f>
        <v>8</v>
      </c>
      <c r="B3109" s="3">
        <f>LEN(Data!N3110)</f>
        <v>14</v>
      </c>
      <c r="C3109" s="3">
        <f>LEN(Data!N3109)-SEARCH("/",Data!N3109)</f>
        <v>6</v>
      </c>
    </row>
    <row r="3110" spans="1:3" x14ac:dyDescent="0.35">
      <c r="A3110" s="3">
        <f>SEARCH("/",Data!N3111)</f>
        <v>8</v>
      </c>
      <c r="B3110" s="3">
        <f>LEN(Data!N3111)</f>
        <v>14</v>
      </c>
      <c r="C3110" s="3">
        <f>LEN(Data!N3110)-SEARCH("/",Data!N3110)</f>
        <v>6</v>
      </c>
    </row>
    <row r="3111" spans="1:3" x14ac:dyDescent="0.35">
      <c r="A3111" s="3">
        <f>SEARCH("/",Data!N3112)</f>
        <v>8</v>
      </c>
      <c r="B3111" s="3">
        <f>LEN(Data!N3112)</f>
        <v>14</v>
      </c>
      <c r="C3111" s="3">
        <f>LEN(Data!N3111)-SEARCH("/",Data!N3111)</f>
        <v>6</v>
      </c>
    </row>
    <row r="3112" spans="1:3" x14ac:dyDescent="0.35">
      <c r="A3112" s="3">
        <f>SEARCH("/",Data!N3113)</f>
        <v>8</v>
      </c>
      <c r="B3112" s="3">
        <f>LEN(Data!N3113)</f>
        <v>14</v>
      </c>
      <c r="C3112" s="3">
        <f>LEN(Data!N3112)-SEARCH("/",Data!N3112)</f>
        <v>6</v>
      </c>
    </row>
    <row r="3113" spans="1:3" x14ac:dyDescent="0.35">
      <c r="A3113" s="3">
        <f>SEARCH("/",Data!N3114)</f>
        <v>8</v>
      </c>
      <c r="B3113" s="3">
        <f>LEN(Data!N3114)</f>
        <v>14</v>
      </c>
      <c r="C3113" s="3">
        <f>LEN(Data!N3113)-SEARCH("/",Data!N3113)</f>
        <v>6</v>
      </c>
    </row>
    <row r="3114" spans="1:3" x14ac:dyDescent="0.35">
      <c r="A3114" s="3">
        <f>SEARCH("/",Data!N3115)</f>
        <v>8</v>
      </c>
      <c r="B3114" s="3">
        <f>LEN(Data!N3115)</f>
        <v>14</v>
      </c>
      <c r="C3114" s="3">
        <f>LEN(Data!N3114)-SEARCH("/",Data!N3114)</f>
        <v>6</v>
      </c>
    </row>
    <row r="3115" spans="1:3" x14ac:dyDescent="0.35">
      <c r="A3115" s="3">
        <f>SEARCH("/",Data!N3116)</f>
        <v>8</v>
      </c>
      <c r="B3115" s="3">
        <f>LEN(Data!N3116)</f>
        <v>14</v>
      </c>
      <c r="C3115" s="3">
        <f>LEN(Data!N3115)-SEARCH("/",Data!N3115)</f>
        <v>6</v>
      </c>
    </row>
    <row r="3116" spans="1:3" x14ac:dyDescent="0.35">
      <c r="A3116" s="3">
        <f>SEARCH("/",Data!N3117)</f>
        <v>8</v>
      </c>
      <c r="B3116" s="3">
        <f>LEN(Data!N3117)</f>
        <v>14</v>
      </c>
      <c r="C3116" s="3">
        <f>LEN(Data!N3116)-SEARCH("/",Data!N3116)</f>
        <v>6</v>
      </c>
    </row>
    <row r="3117" spans="1:3" x14ac:dyDescent="0.35">
      <c r="A3117" s="3">
        <f>SEARCH("/",Data!N3118)</f>
        <v>8</v>
      </c>
      <c r="B3117" s="3">
        <f>LEN(Data!N3118)</f>
        <v>14</v>
      </c>
      <c r="C3117" s="3">
        <f>LEN(Data!N3117)-SEARCH("/",Data!N3117)</f>
        <v>6</v>
      </c>
    </row>
    <row r="3118" spans="1:3" x14ac:dyDescent="0.35">
      <c r="A3118" s="3">
        <f>SEARCH("/",Data!N3119)</f>
        <v>8</v>
      </c>
      <c r="B3118" s="3">
        <f>LEN(Data!N3119)</f>
        <v>14</v>
      </c>
      <c r="C3118" s="3">
        <f>LEN(Data!N3118)-SEARCH("/",Data!N3118)</f>
        <v>6</v>
      </c>
    </row>
    <row r="3119" spans="1:3" x14ac:dyDescent="0.35">
      <c r="A3119" s="3">
        <f>SEARCH("/",Data!N3120)</f>
        <v>8</v>
      </c>
      <c r="B3119" s="3">
        <f>LEN(Data!N3120)</f>
        <v>14</v>
      </c>
      <c r="C3119" s="3">
        <f>LEN(Data!N3119)-SEARCH("/",Data!N3119)</f>
        <v>6</v>
      </c>
    </row>
    <row r="3120" spans="1:3" x14ac:dyDescent="0.35">
      <c r="A3120" s="3">
        <f>SEARCH("/",Data!N3121)</f>
        <v>8</v>
      </c>
      <c r="B3120" s="3">
        <f>LEN(Data!N3121)</f>
        <v>14</v>
      </c>
      <c r="C3120" s="3">
        <f>LEN(Data!N3120)-SEARCH("/",Data!N3120)</f>
        <v>6</v>
      </c>
    </row>
    <row r="3121" spans="1:3" x14ac:dyDescent="0.35">
      <c r="A3121" s="3">
        <f>SEARCH("/",Data!N3122)</f>
        <v>8</v>
      </c>
      <c r="B3121" s="3">
        <f>LEN(Data!N3122)</f>
        <v>14</v>
      </c>
      <c r="C3121" s="3">
        <f>LEN(Data!N3121)-SEARCH("/",Data!N3121)</f>
        <v>6</v>
      </c>
    </row>
    <row r="3122" spans="1:3" x14ac:dyDescent="0.35">
      <c r="A3122" s="3">
        <f>SEARCH("/",Data!N3123)</f>
        <v>8</v>
      </c>
      <c r="B3122" s="3">
        <f>LEN(Data!N3123)</f>
        <v>14</v>
      </c>
      <c r="C3122" s="3">
        <f>LEN(Data!N3122)-SEARCH("/",Data!N3122)</f>
        <v>6</v>
      </c>
    </row>
    <row r="3123" spans="1:3" x14ac:dyDescent="0.35">
      <c r="A3123" s="3">
        <f>SEARCH("/",Data!N3124)</f>
        <v>8</v>
      </c>
      <c r="B3123" s="3">
        <f>LEN(Data!N3124)</f>
        <v>14</v>
      </c>
      <c r="C3123" s="3">
        <f>LEN(Data!N3123)-SEARCH("/",Data!N3123)</f>
        <v>6</v>
      </c>
    </row>
    <row r="3124" spans="1:3" x14ac:dyDescent="0.35">
      <c r="A3124" s="3">
        <f>SEARCH("/",Data!N3125)</f>
        <v>8</v>
      </c>
      <c r="B3124" s="3">
        <f>LEN(Data!N3125)</f>
        <v>14</v>
      </c>
      <c r="C3124" s="3">
        <f>LEN(Data!N3124)-SEARCH("/",Data!N3124)</f>
        <v>6</v>
      </c>
    </row>
    <row r="3125" spans="1:3" x14ac:dyDescent="0.35">
      <c r="A3125" s="3">
        <f>SEARCH("/",Data!N3126)</f>
        <v>8</v>
      </c>
      <c r="B3125" s="3">
        <f>LEN(Data!N3126)</f>
        <v>14</v>
      </c>
      <c r="C3125" s="3">
        <f>LEN(Data!N3125)-SEARCH("/",Data!N3125)</f>
        <v>6</v>
      </c>
    </row>
    <row r="3126" spans="1:3" x14ac:dyDescent="0.35">
      <c r="A3126" s="3">
        <f>SEARCH("/",Data!N3127)</f>
        <v>8</v>
      </c>
      <c r="B3126" s="3">
        <f>LEN(Data!N3127)</f>
        <v>14</v>
      </c>
      <c r="C3126" s="3">
        <f>LEN(Data!N3126)-SEARCH("/",Data!N3126)</f>
        <v>6</v>
      </c>
    </row>
    <row r="3127" spans="1:3" x14ac:dyDescent="0.35">
      <c r="A3127" s="3">
        <f>SEARCH("/",Data!N3128)</f>
        <v>8</v>
      </c>
      <c r="B3127" s="3">
        <f>LEN(Data!N3128)</f>
        <v>14</v>
      </c>
      <c r="C3127" s="3">
        <f>LEN(Data!N3127)-SEARCH("/",Data!N3127)</f>
        <v>6</v>
      </c>
    </row>
    <row r="3128" spans="1:3" x14ac:dyDescent="0.35">
      <c r="A3128" s="3">
        <f>SEARCH("/",Data!N3129)</f>
        <v>8</v>
      </c>
      <c r="B3128" s="3">
        <f>LEN(Data!N3129)</f>
        <v>14</v>
      </c>
      <c r="C3128" s="3">
        <f>LEN(Data!N3128)-SEARCH("/",Data!N3128)</f>
        <v>6</v>
      </c>
    </row>
    <row r="3129" spans="1:3" x14ac:dyDescent="0.35">
      <c r="A3129" s="3">
        <f>SEARCH("/",Data!N3130)</f>
        <v>8</v>
      </c>
      <c r="B3129" s="3">
        <f>LEN(Data!N3130)</f>
        <v>13</v>
      </c>
      <c r="C3129" s="3">
        <f>LEN(Data!N3129)-SEARCH("/",Data!N3129)</f>
        <v>6</v>
      </c>
    </row>
    <row r="3130" spans="1:3" x14ac:dyDescent="0.35">
      <c r="A3130" s="3">
        <f>SEARCH("/",Data!N3131)</f>
        <v>8</v>
      </c>
      <c r="B3130" s="3">
        <f>LEN(Data!N3131)</f>
        <v>13</v>
      </c>
      <c r="C3130" s="3">
        <f>LEN(Data!N3130)-SEARCH("/",Data!N3130)</f>
        <v>5</v>
      </c>
    </row>
    <row r="3131" spans="1:3" x14ac:dyDescent="0.35">
      <c r="A3131" s="3">
        <f>SEARCH("/",Data!N3132)</f>
        <v>8</v>
      </c>
      <c r="B3131" s="3">
        <f>LEN(Data!N3132)</f>
        <v>13</v>
      </c>
      <c r="C3131" s="3">
        <f>LEN(Data!N3131)-SEARCH("/",Data!N3131)</f>
        <v>5</v>
      </c>
    </row>
    <row r="3132" spans="1:3" x14ac:dyDescent="0.35">
      <c r="A3132" s="3">
        <f>SEARCH("/",Data!N3133)</f>
        <v>8</v>
      </c>
      <c r="B3132" s="3">
        <f>LEN(Data!N3133)</f>
        <v>13</v>
      </c>
      <c r="C3132" s="3">
        <f>LEN(Data!N3132)-SEARCH("/",Data!N3132)</f>
        <v>5</v>
      </c>
    </row>
    <row r="3133" spans="1:3" x14ac:dyDescent="0.35">
      <c r="A3133" s="3">
        <f>SEARCH("/",Data!N3134)</f>
        <v>8</v>
      </c>
      <c r="B3133" s="3">
        <f>LEN(Data!N3134)</f>
        <v>13</v>
      </c>
      <c r="C3133" s="3">
        <f>LEN(Data!N3133)-SEARCH("/",Data!N3133)</f>
        <v>5</v>
      </c>
    </row>
    <row r="3134" spans="1:3" x14ac:dyDescent="0.35">
      <c r="A3134" s="3">
        <f>SEARCH("/",Data!N3135)</f>
        <v>8</v>
      </c>
      <c r="B3134" s="3">
        <f>LEN(Data!N3135)</f>
        <v>13</v>
      </c>
      <c r="C3134" s="3">
        <f>LEN(Data!N3134)-SEARCH("/",Data!N3134)</f>
        <v>5</v>
      </c>
    </row>
    <row r="3135" spans="1:3" x14ac:dyDescent="0.35">
      <c r="A3135" s="3">
        <f>SEARCH("/",Data!N3136)</f>
        <v>8</v>
      </c>
      <c r="B3135" s="3">
        <f>LEN(Data!N3136)</f>
        <v>13</v>
      </c>
      <c r="C3135" s="3">
        <f>LEN(Data!N3135)-SEARCH("/",Data!N3135)</f>
        <v>5</v>
      </c>
    </row>
    <row r="3136" spans="1:3" x14ac:dyDescent="0.35">
      <c r="A3136" s="3">
        <f>SEARCH("/",Data!N3137)</f>
        <v>8</v>
      </c>
      <c r="B3136" s="3">
        <f>LEN(Data!N3137)</f>
        <v>13</v>
      </c>
      <c r="C3136" s="3">
        <f>LEN(Data!N3136)-SEARCH("/",Data!N3136)</f>
        <v>5</v>
      </c>
    </row>
    <row r="3137" spans="1:3" x14ac:dyDescent="0.35">
      <c r="A3137" s="3">
        <f>SEARCH("/",Data!N3138)</f>
        <v>8</v>
      </c>
      <c r="B3137" s="3">
        <f>LEN(Data!N3138)</f>
        <v>13</v>
      </c>
      <c r="C3137" s="3">
        <f>LEN(Data!N3137)-SEARCH("/",Data!N3137)</f>
        <v>5</v>
      </c>
    </row>
    <row r="3138" spans="1:3" x14ac:dyDescent="0.35">
      <c r="A3138" s="3">
        <f>SEARCH("/",Data!N3139)</f>
        <v>8</v>
      </c>
      <c r="B3138" s="3">
        <f>LEN(Data!N3139)</f>
        <v>13</v>
      </c>
      <c r="C3138" s="3">
        <f>LEN(Data!N3138)-SEARCH("/",Data!N3138)</f>
        <v>5</v>
      </c>
    </row>
    <row r="3139" spans="1:3" x14ac:dyDescent="0.35">
      <c r="A3139" s="3">
        <f>SEARCH("/",Data!N3140)</f>
        <v>8</v>
      </c>
      <c r="B3139" s="3">
        <f>LEN(Data!N3140)</f>
        <v>13</v>
      </c>
      <c r="C3139" s="3">
        <f>LEN(Data!N3139)-SEARCH("/",Data!N3139)</f>
        <v>5</v>
      </c>
    </row>
    <row r="3140" spans="1:3" x14ac:dyDescent="0.35">
      <c r="A3140" s="3">
        <f>SEARCH("/",Data!N3141)</f>
        <v>8</v>
      </c>
      <c r="B3140" s="3">
        <f>LEN(Data!N3141)</f>
        <v>13</v>
      </c>
      <c r="C3140" s="3">
        <f>LEN(Data!N3140)-SEARCH("/",Data!N3140)</f>
        <v>5</v>
      </c>
    </row>
    <row r="3141" spans="1:3" x14ac:dyDescent="0.35">
      <c r="A3141" s="3">
        <f>SEARCH("/",Data!N3142)</f>
        <v>8</v>
      </c>
      <c r="B3141" s="3">
        <f>LEN(Data!N3142)</f>
        <v>13</v>
      </c>
      <c r="C3141" s="3">
        <f>LEN(Data!N3141)-SEARCH("/",Data!N3141)</f>
        <v>5</v>
      </c>
    </row>
    <row r="3142" spans="1:3" x14ac:dyDescent="0.35">
      <c r="A3142" s="3">
        <f>SEARCH("/",Data!N3143)</f>
        <v>8</v>
      </c>
      <c r="B3142" s="3">
        <f>LEN(Data!N3143)</f>
        <v>13</v>
      </c>
      <c r="C3142" s="3">
        <f>LEN(Data!N3142)-SEARCH("/",Data!N3142)</f>
        <v>5</v>
      </c>
    </row>
    <row r="3143" spans="1:3" x14ac:dyDescent="0.35">
      <c r="A3143" s="3">
        <f>SEARCH("/",Data!N3144)</f>
        <v>8</v>
      </c>
      <c r="B3143" s="3">
        <f>LEN(Data!N3144)</f>
        <v>13</v>
      </c>
      <c r="C3143" s="3">
        <f>LEN(Data!N3143)-SEARCH("/",Data!N3143)</f>
        <v>5</v>
      </c>
    </row>
    <row r="3144" spans="1:3" x14ac:dyDescent="0.35">
      <c r="A3144" s="3">
        <f>SEARCH("/",Data!N3145)</f>
        <v>8</v>
      </c>
      <c r="B3144" s="3">
        <f>LEN(Data!N3145)</f>
        <v>13</v>
      </c>
      <c r="C3144" s="3">
        <f>LEN(Data!N3144)-SEARCH("/",Data!N3144)</f>
        <v>5</v>
      </c>
    </row>
    <row r="3145" spans="1:3" x14ac:dyDescent="0.35">
      <c r="A3145" s="3">
        <f>SEARCH("/",Data!N3146)</f>
        <v>8</v>
      </c>
      <c r="B3145" s="3">
        <f>LEN(Data!N3146)</f>
        <v>13</v>
      </c>
      <c r="C3145" s="3">
        <f>LEN(Data!N3145)-SEARCH("/",Data!N3145)</f>
        <v>5</v>
      </c>
    </row>
    <row r="3146" spans="1:3" x14ac:dyDescent="0.35">
      <c r="A3146" s="3">
        <f>SEARCH("/",Data!N3147)</f>
        <v>8</v>
      </c>
      <c r="B3146" s="3">
        <f>LEN(Data!N3147)</f>
        <v>13</v>
      </c>
      <c r="C3146" s="3">
        <f>LEN(Data!N3146)-SEARCH("/",Data!N3146)</f>
        <v>5</v>
      </c>
    </row>
    <row r="3147" spans="1:3" x14ac:dyDescent="0.35">
      <c r="A3147" s="3">
        <f>SEARCH("/",Data!N3148)</f>
        <v>8</v>
      </c>
      <c r="B3147" s="3">
        <f>LEN(Data!N3148)</f>
        <v>13</v>
      </c>
      <c r="C3147" s="3">
        <f>LEN(Data!N3147)-SEARCH("/",Data!N3147)</f>
        <v>5</v>
      </c>
    </row>
    <row r="3148" spans="1:3" x14ac:dyDescent="0.35">
      <c r="A3148" s="3">
        <f>SEARCH("/",Data!N3149)</f>
        <v>8</v>
      </c>
      <c r="B3148" s="3">
        <f>LEN(Data!N3149)</f>
        <v>13</v>
      </c>
      <c r="C3148" s="3">
        <f>LEN(Data!N3148)-SEARCH("/",Data!N3148)</f>
        <v>5</v>
      </c>
    </row>
    <row r="3149" spans="1:3" x14ac:dyDescent="0.35">
      <c r="A3149" s="3">
        <f>SEARCH("/",Data!N3150)</f>
        <v>8</v>
      </c>
      <c r="B3149" s="3">
        <f>LEN(Data!N3150)</f>
        <v>13</v>
      </c>
      <c r="C3149" s="3">
        <f>LEN(Data!N3149)-SEARCH("/",Data!N3149)</f>
        <v>5</v>
      </c>
    </row>
    <row r="3150" spans="1:3" x14ac:dyDescent="0.35">
      <c r="A3150" s="3">
        <f>SEARCH("/",Data!N3151)</f>
        <v>8</v>
      </c>
      <c r="B3150" s="3">
        <f>LEN(Data!N3151)</f>
        <v>13</v>
      </c>
      <c r="C3150" s="3">
        <f>LEN(Data!N3150)-SEARCH("/",Data!N3150)</f>
        <v>5</v>
      </c>
    </row>
    <row r="3151" spans="1:3" x14ac:dyDescent="0.35">
      <c r="A3151" s="3">
        <f>SEARCH("/",Data!N3152)</f>
        <v>8</v>
      </c>
      <c r="B3151" s="3">
        <f>LEN(Data!N3152)</f>
        <v>13</v>
      </c>
      <c r="C3151" s="3">
        <f>LEN(Data!N3151)-SEARCH("/",Data!N3151)</f>
        <v>5</v>
      </c>
    </row>
    <row r="3152" spans="1:3" x14ac:dyDescent="0.35">
      <c r="A3152" s="3">
        <f>SEARCH("/",Data!N3153)</f>
        <v>8</v>
      </c>
      <c r="B3152" s="3">
        <f>LEN(Data!N3153)</f>
        <v>13</v>
      </c>
      <c r="C3152" s="3">
        <f>LEN(Data!N3152)-SEARCH("/",Data!N3152)</f>
        <v>5</v>
      </c>
    </row>
    <row r="3153" spans="1:3" x14ac:dyDescent="0.35">
      <c r="A3153" s="3">
        <f>SEARCH("/",Data!N3154)</f>
        <v>8</v>
      </c>
      <c r="B3153" s="3">
        <f>LEN(Data!N3154)</f>
        <v>13</v>
      </c>
      <c r="C3153" s="3">
        <f>LEN(Data!N3153)-SEARCH("/",Data!N3153)</f>
        <v>5</v>
      </c>
    </row>
    <row r="3154" spans="1:3" x14ac:dyDescent="0.35">
      <c r="A3154" s="3">
        <f>SEARCH("/",Data!N3155)</f>
        <v>8</v>
      </c>
      <c r="B3154" s="3">
        <f>LEN(Data!N3155)</f>
        <v>13</v>
      </c>
      <c r="C3154" s="3">
        <f>LEN(Data!N3154)-SEARCH("/",Data!N3154)</f>
        <v>5</v>
      </c>
    </row>
    <row r="3155" spans="1:3" x14ac:dyDescent="0.35">
      <c r="A3155" s="3">
        <f>SEARCH("/",Data!N3156)</f>
        <v>8</v>
      </c>
      <c r="B3155" s="3">
        <f>LEN(Data!N3156)</f>
        <v>13</v>
      </c>
      <c r="C3155" s="3">
        <f>LEN(Data!N3155)-SEARCH("/",Data!N3155)</f>
        <v>5</v>
      </c>
    </row>
    <row r="3156" spans="1:3" x14ac:dyDescent="0.35">
      <c r="A3156" s="3">
        <f>SEARCH("/",Data!N3157)</f>
        <v>8</v>
      </c>
      <c r="B3156" s="3">
        <f>LEN(Data!N3157)</f>
        <v>13</v>
      </c>
      <c r="C3156" s="3">
        <f>LEN(Data!N3156)-SEARCH("/",Data!N3156)</f>
        <v>5</v>
      </c>
    </row>
    <row r="3157" spans="1:3" x14ac:dyDescent="0.35">
      <c r="A3157" s="3">
        <f>SEARCH("/",Data!N3158)</f>
        <v>8</v>
      </c>
      <c r="B3157" s="3">
        <f>LEN(Data!N3158)</f>
        <v>13</v>
      </c>
      <c r="C3157" s="3">
        <f>LEN(Data!N3157)-SEARCH("/",Data!N3157)</f>
        <v>5</v>
      </c>
    </row>
    <row r="3158" spans="1:3" x14ac:dyDescent="0.35">
      <c r="A3158" s="3">
        <f>SEARCH("/",Data!N3159)</f>
        <v>8</v>
      </c>
      <c r="B3158" s="3">
        <f>LEN(Data!N3159)</f>
        <v>13</v>
      </c>
      <c r="C3158" s="3">
        <f>LEN(Data!N3158)-SEARCH("/",Data!N3158)</f>
        <v>5</v>
      </c>
    </row>
    <row r="3159" spans="1:3" x14ac:dyDescent="0.35">
      <c r="A3159" s="3">
        <f>SEARCH("/",Data!N3160)</f>
        <v>8</v>
      </c>
      <c r="B3159" s="3">
        <f>LEN(Data!N3160)</f>
        <v>13</v>
      </c>
      <c r="C3159" s="3">
        <f>LEN(Data!N3159)-SEARCH("/",Data!N3159)</f>
        <v>5</v>
      </c>
    </row>
    <row r="3160" spans="1:3" x14ac:dyDescent="0.35">
      <c r="A3160" s="3">
        <f>SEARCH("/",Data!N3161)</f>
        <v>8</v>
      </c>
      <c r="B3160" s="3">
        <f>LEN(Data!N3161)</f>
        <v>13</v>
      </c>
      <c r="C3160" s="3">
        <f>LEN(Data!N3160)-SEARCH("/",Data!N3160)</f>
        <v>5</v>
      </c>
    </row>
    <row r="3161" spans="1:3" x14ac:dyDescent="0.35">
      <c r="A3161" s="3">
        <f>SEARCH("/",Data!N3162)</f>
        <v>8</v>
      </c>
      <c r="B3161" s="3">
        <f>LEN(Data!N3162)</f>
        <v>13</v>
      </c>
      <c r="C3161" s="3">
        <f>LEN(Data!N3161)-SEARCH("/",Data!N3161)</f>
        <v>5</v>
      </c>
    </row>
    <row r="3162" spans="1:3" x14ac:dyDescent="0.35">
      <c r="A3162" s="3">
        <f>SEARCH("/",Data!N3163)</f>
        <v>8</v>
      </c>
      <c r="B3162" s="3">
        <f>LEN(Data!N3163)</f>
        <v>13</v>
      </c>
      <c r="C3162" s="3">
        <f>LEN(Data!N3162)-SEARCH("/",Data!N3162)</f>
        <v>5</v>
      </c>
    </row>
    <row r="3163" spans="1:3" x14ac:dyDescent="0.35">
      <c r="A3163" s="3">
        <f>SEARCH("/",Data!N3164)</f>
        <v>8</v>
      </c>
      <c r="B3163" s="3">
        <f>LEN(Data!N3164)</f>
        <v>13</v>
      </c>
      <c r="C3163" s="3">
        <f>LEN(Data!N3163)-SEARCH("/",Data!N3163)</f>
        <v>5</v>
      </c>
    </row>
    <row r="3164" spans="1:3" x14ac:dyDescent="0.35">
      <c r="A3164" s="3">
        <f>SEARCH("/",Data!N3165)</f>
        <v>8</v>
      </c>
      <c r="B3164" s="3">
        <f>LEN(Data!N3165)</f>
        <v>13</v>
      </c>
      <c r="C3164" s="3">
        <f>LEN(Data!N3164)-SEARCH("/",Data!N3164)</f>
        <v>5</v>
      </c>
    </row>
    <row r="3165" spans="1:3" x14ac:dyDescent="0.35">
      <c r="A3165" s="3">
        <f>SEARCH("/",Data!N3166)</f>
        <v>8</v>
      </c>
      <c r="B3165" s="3">
        <f>LEN(Data!N3166)</f>
        <v>13</v>
      </c>
      <c r="C3165" s="3">
        <f>LEN(Data!N3165)-SEARCH("/",Data!N3165)</f>
        <v>5</v>
      </c>
    </row>
    <row r="3166" spans="1:3" x14ac:dyDescent="0.35">
      <c r="A3166" s="3">
        <f>SEARCH("/",Data!N3167)</f>
        <v>8</v>
      </c>
      <c r="B3166" s="3">
        <f>LEN(Data!N3167)</f>
        <v>13</v>
      </c>
      <c r="C3166" s="3">
        <f>LEN(Data!N3166)-SEARCH("/",Data!N3166)</f>
        <v>5</v>
      </c>
    </row>
    <row r="3167" spans="1:3" x14ac:dyDescent="0.35">
      <c r="A3167" s="3">
        <f>SEARCH("/",Data!N3168)</f>
        <v>8</v>
      </c>
      <c r="B3167" s="3">
        <f>LEN(Data!N3168)</f>
        <v>13</v>
      </c>
      <c r="C3167" s="3">
        <f>LEN(Data!N3167)-SEARCH("/",Data!N3167)</f>
        <v>5</v>
      </c>
    </row>
    <row r="3168" spans="1:3" x14ac:dyDescent="0.35">
      <c r="A3168" s="3">
        <f>SEARCH("/",Data!N3169)</f>
        <v>8</v>
      </c>
      <c r="B3168" s="3">
        <f>LEN(Data!N3169)</f>
        <v>13</v>
      </c>
      <c r="C3168" s="3">
        <f>LEN(Data!N3168)-SEARCH("/",Data!N3168)</f>
        <v>5</v>
      </c>
    </row>
    <row r="3169" spans="1:3" x14ac:dyDescent="0.35">
      <c r="A3169" s="3">
        <f>SEARCH("/",Data!N3170)</f>
        <v>8</v>
      </c>
      <c r="B3169" s="3">
        <f>LEN(Data!N3170)</f>
        <v>13</v>
      </c>
      <c r="C3169" s="3">
        <f>LEN(Data!N3169)-SEARCH("/",Data!N3169)</f>
        <v>5</v>
      </c>
    </row>
    <row r="3170" spans="1:3" x14ac:dyDescent="0.35">
      <c r="A3170" s="3">
        <f>SEARCH("/",Data!N3171)</f>
        <v>8</v>
      </c>
      <c r="B3170" s="3">
        <f>LEN(Data!N3171)</f>
        <v>13</v>
      </c>
      <c r="C3170" s="3">
        <f>LEN(Data!N3170)-SEARCH("/",Data!N3170)</f>
        <v>5</v>
      </c>
    </row>
    <row r="3171" spans="1:3" x14ac:dyDescent="0.35">
      <c r="A3171" s="3">
        <f>SEARCH("/",Data!N3172)</f>
        <v>8</v>
      </c>
      <c r="B3171" s="3">
        <f>LEN(Data!N3172)</f>
        <v>13</v>
      </c>
      <c r="C3171" s="3">
        <f>LEN(Data!N3171)-SEARCH("/",Data!N3171)</f>
        <v>5</v>
      </c>
    </row>
    <row r="3172" spans="1:3" x14ac:dyDescent="0.35">
      <c r="A3172" s="3">
        <f>SEARCH("/",Data!N3173)</f>
        <v>8</v>
      </c>
      <c r="B3172" s="3">
        <f>LEN(Data!N3173)</f>
        <v>13</v>
      </c>
      <c r="C3172" s="3">
        <f>LEN(Data!N3172)-SEARCH("/",Data!N3172)</f>
        <v>5</v>
      </c>
    </row>
    <row r="3173" spans="1:3" x14ac:dyDescent="0.35">
      <c r="A3173" s="3">
        <f>SEARCH("/",Data!N3174)</f>
        <v>8</v>
      </c>
      <c r="B3173" s="3">
        <f>LEN(Data!N3174)</f>
        <v>13</v>
      </c>
      <c r="C3173" s="3">
        <f>LEN(Data!N3173)-SEARCH("/",Data!N3173)</f>
        <v>5</v>
      </c>
    </row>
    <row r="3174" spans="1:3" x14ac:dyDescent="0.35">
      <c r="A3174" s="3">
        <f>SEARCH("/",Data!N3175)</f>
        <v>8</v>
      </c>
      <c r="B3174" s="3">
        <f>LEN(Data!N3175)</f>
        <v>13</v>
      </c>
      <c r="C3174" s="3">
        <f>LEN(Data!N3174)-SEARCH("/",Data!N3174)</f>
        <v>5</v>
      </c>
    </row>
    <row r="3175" spans="1:3" x14ac:dyDescent="0.35">
      <c r="A3175" s="3">
        <f>SEARCH("/",Data!N3176)</f>
        <v>8</v>
      </c>
      <c r="B3175" s="3">
        <f>LEN(Data!N3176)</f>
        <v>13</v>
      </c>
      <c r="C3175" s="3">
        <f>LEN(Data!N3175)-SEARCH("/",Data!N3175)</f>
        <v>5</v>
      </c>
    </row>
    <row r="3176" spans="1:3" x14ac:dyDescent="0.35">
      <c r="A3176" s="3">
        <f>SEARCH("/",Data!N3177)</f>
        <v>8</v>
      </c>
      <c r="B3176" s="3">
        <f>LEN(Data!N3177)</f>
        <v>13</v>
      </c>
      <c r="C3176" s="3">
        <f>LEN(Data!N3176)-SEARCH("/",Data!N3176)</f>
        <v>5</v>
      </c>
    </row>
    <row r="3177" spans="1:3" x14ac:dyDescent="0.35">
      <c r="A3177" s="3">
        <f>SEARCH("/",Data!N3178)</f>
        <v>8</v>
      </c>
      <c r="B3177" s="3">
        <f>LEN(Data!N3178)</f>
        <v>13</v>
      </c>
      <c r="C3177" s="3">
        <f>LEN(Data!N3177)-SEARCH("/",Data!N3177)</f>
        <v>5</v>
      </c>
    </row>
    <row r="3178" spans="1:3" x14ac:dyDescent="0.35">
      <c r="A3178" s="3">
        <f>SEARCH("/",Data!N3179)</f>
        <v>8</v>
      </c>
      <c r="B3178" s="3">
        <f>LEN(Data!N3179)</f>
        <v>13</v>
      </c>
      <c r="C3178" s="3">
        <f>LEN(Data!N3178)-SEARCH("/",Data!N3178)</f>
        <v>5</v>
      </c>
    </row>
    <row r="3179" spans="1:3" x14ac:dyDescent="0.35">
      <c r="A3179" s="3">
        <f>SEARCH("/",Data!N3180)</f>
        <v>8</v>
      </c>
      <c r="B3179" s="3">
        <f>LEN(Data!N3180)</f>
        <v>13</v>
      </c>
      <c r="C3179" s="3">
        <f>LEN(Data!N3179)-SEARCH("/",Data!N3179)</f>
        <v>5</v>
      </c>
    </row>
    <row r="3180" spans="1:3" x14ac:dyDescent="0.35">
      <c r="A3180" s="3">
        <f>SEARCH("/",Data!N3181)</f>
        <v>8</v>
      </c>
      <c r="B3180" s="3">
        <f>LEN(Data!N3181)</f>
        <v>13</v>
      </c>
      <c r="C3180" s="3">
        <f>LEN(Data!N3180)-SEARCH("/",Data!N3180)</f>
        <v>5</v>
      </c>
    </row>
    <row r="3181" spans="1:3" x14ac:dyDescent="0.35">
      <c r="A3181" s="3">
        <f>SEARCH("/",Data!N3182)</f>
        <v>8</v>
      </c>
      <c r="B3181" s="3">
        <f>LEN(Data!N3182)</f>
        <v>13</v>
      </c>
      <c r="C3181" s="3">
        <f>LEN(Data!N3181)-SEARCH("/",Data!N3181)</f>
        <v>5</v>
      </c>
    </row>
    <row r="3182" spans="1:3" x14ac:dyDescent="0.35">
      <c r="A3182" s="3">
        <f>SEARCH("/",Data!N3183)</f>
        <v>8</v>
      </c>
      <c r="B3182" s="3">
        <f>LEN(Data!N3183)</f>
        <v>13</v>
      </c>
      <c r="C3182" s="3">
        <f>LEN(Data!N3182)-SEARCH("/",Data!N3182)</f>
        <v>5</v>
      </c>
    </row>
    <row r="3183" spans="1:3" x14ac:dyDescent="0.35">
      <c r="A3183" s="3">
        <f>SEARCH("/",Data!N3184)</f>
        <v>8</v>
      </c>
      <c r="B3183" s="3">
        <f>LEN(Data!N3184)</f>
        <v>13</v>
      </c>
      <c r="C3183" s="3">
        <f>LEN(Data!N3183)-SEARCH("/",Data!N3183)</f>
        <v>5</v>
      </c>
    </row>
    <row r="3184" spans="1:3" x14ac:dyDescent="0.35">
      <c r="A3184" s="3">
        <f>SEARCH("/",Data!N3185)</f>
        <v>8</v>
      </c>
      <c r="B3184" s="3">
        <f>LEN(Data!N3185)</f>
        <v>13</v>
      </c>
      <c r="C3184" s="3">
        <f>LEN(Data!N3184)-SEARCH("/",Data!N3184)</f>
        <v>5</v>
      </c>
    </row>
    <row r="3185" spans="1:3" x14ac:dyDescent="0.35">
      <c r="A3185" s="3">
        <f>SEARCH("/",Data!N3186)</f>
        <v>8</v>
      </c>
      <c r="B3185" s="3">
        <f>LEN(Data!N3186)</f>
        <v>13</v>
      </c>
      <c r="C3185" s="3">
        <f>LEN(Data!N3185)-SEARCH("/",Data!N3185)</f>
        <v>5</v>
      </c>
    </row>
    <row r="3186" spans="1:3" x14ac:dyDescent="0.35">
      <c r="A3186" s="3">
        <f>SEARCH("/",Data!N3187)</f>
        <v>8</v>
      </c>
      <c r="B3186" s="3">
        <f>LEN(Data!N3187)</f>
        <v>13</v>
      </c>
      <c r="C3186" s="3">
        <f>LEN(Data!N3186)-SEARCH("/",Data!N3186)</f>
        <v>5</v>
      </c>
    </row>
    <row r="3187" spans="1:3" x14ac:dyDescent="0.35">
      <c r="A3187" s="3">
        <f>SEARCH("/",Data!N3188)</f>
        <v>8</v>
      </c>
      <c r="B3187" s="3">
        <f>LEN(Data!N3188)</f>
        <v>13</v>
      </c>
      <c r="C3187" s="3">
        <f>LEN(Data!N3187)-SEARCH("/",Data!N3187)</f>
        <v>5</v>
      </c>
    </row>
    <row r="3188" spans="1:3" x14ac:dyDescent="0.35">
      <c r="A3188" s="3">
        <f>SEARCH("/",Data!N3189)</f>
        <v>8</v>
      </c>
      <c r="B3188" s="3">
        <f>LEN(Data!N3189)</f>
        <v>13</v>
      </c>
      <c r="C3188" s="3">
        <f>LEN(Data!N3188)-SEARCH("/",Data!N3188)</f>
        <v>5</v>
      </c>
    </row>
    <row r="3189" spans="1:3" x14ac:dyDescent="0.35">
      <c r="A3189" s="3">
        <f>SEARCH("/",Data!N3190)</f>
        <v>8</v>
      </c>
      <c r="B3189" s="3">
        <f>LEN(Data!N3190)</f>
        <v>15</v>
      </c>
      <c r="C3189" s="3">
        <f>LEN(Data!N3189)-SEARCH("/",Data!N3189)</f>
        <v>5</v>
      </c>
    </row>
    <row r="3190" spans="1:3" x14ac:dyDescent="0.35">
      <c r="A3190" s="3">
        <f>SEARCH("/",Data!N3191)</f>
        <v>8</v>
      </c>
      <c r="B3190" s="3">
        <f>LEN(Data!N3191)</f>
        <v>15</v>
      </c>
      <c r="C3190" s="3">
        <f>LEN(Data!N3190)-SEARCH("/",Data!N3190)</f>
        <v>7</v>
      </c>
    </row>
    <row r="3191" spans="1:3" x14ac:dyDescent="0.35">
      <c r="A3191" s="3">
        <f>SEARCH("/",Data!N3192)</f>
        <v>8</v>
      </c>
      <c r="B3191" s="3">
        <f>LEN(Data!N3192)</f>
        <v>15</v>
      </c>
      <c r="C3191" s="3">
        <f>LEN(Data!N3191)-SEARCH("/",Data!N3191)</f>
        <v>7</v>
      </c>
    </row>
    <row r="3192" spans="1:3" x14ac:dyDescent="0.35">
      <c r="A3192" s="3">
        <f>SEARCH("/",Data!N3193)</f>
        <v>8</v>
      </c>
      <c r="B3192" s="3">
        <f>LEN(Data!N3193)</f>
        <v>15</v>
      </c>
      <c r="C3192" s="3">
        <f>LEN(Data!N3192)-SEARCH("/",Data!N3192)</f>
        <v>7</v>
      </c>
    </row>
    <row r="3193" spans="1:3" x14ac:dyDescent="0.35">
      <c r="A3193" s="3">
        <f>SEARCH("/",Data!N3194)</f>
        <v>8</v>
      </c>
      <c r="B3193" s="3">
        <f>LEN(Data!N3194)</f>
        <v>15</v>
      </c>
      <c r="C3193" s="3">
        <f>LEN(Data!N3193)-SEARCH("/",Data!N3193)</f>
        <v>7</v>
      </c>
    </row>
    <row r="3194" spans="1:3" x14ac:dyDescent="0.35">
      <c r="A3194" s="3">
        <f>SEARCH("/",Data!N3195)</f>
        <v>8</v>
      </c>
      <c r="B3194" s="3">
        <f>LEN(Data!N3195)</f>
        <v>15</v>
      </c>
      <c r="C3194" s="3">
        <f>LEN(Data!N3194)-SEARCH("/",Data!N3194)</f>
        <v>7</v>
      </c>
    </row>
    <row r="3195" spans="1:3" x14ac:dyDescent="0.35">
      <c r="A3195" s="3">
        <f>SEARCH("/",Data!N3196)</f>
        <v>8</v>
      </c>
      <c r="B3195" s="3">
        <f>LEN(Data!N3196)</f>
        <v>15</v>
      </c>
      <c r="C3195" s="3">
        <f>LEN(Data!N3195)-SEARCH("/",Data!N3195)</f>
        <v>7</v>
      </c>
    </row>
    <row r="3196" spans="1:3" x14ac:dyDescent="0.35">
      <c r="A3196" s="3">
        <f>SEARCH("/",Data!N3197)</f>
        <v>8</v>
      </c>
      <c r="B3196" s="3">
        <f>LEN(Data!N3197)</f>
        <v>15</v>
      </c>
      <c r="C3196" s="3">
        <f>LEN(Data!N3196)-SEARCH("/",Data!N3196)</f>
        <v>7</v>
      </c>
    </row>
    <row r="3197" spans="1:3" x14ac:dyDescent="0.35">
      <c r="A3197" s="3">
        <f>SEARCH("/",Data!N3198)</f>
        <v>8</v>
      </c>
      <c r="B3197" s="3">
        <f>LEN(Data!N3198)</f>
        <v>15</v>
      </c>
      <c r="C3197" s="3">
        <f>LEN(Data!N3197)-SEARCH("/",Data!N3197)</f>
        <v>7</v>
      </c>
    </row>
    <row r="3198" spans="1:3" x14ac:dyDescent="0.35">
      <c r="A3198" s="3">
        <f>SEARCH("/",Data!N3199)</f>
        <v>8</v>
      </c>
      <c r="B3198" s="3">
        <f>LEN(Data!N3199)</f>
        <v>15</v>
      </c>
      <c r="C3198" s="3">
        <f>LEN(Data!N3198)-SEARCH("/",Data!N3198)</f>
        <v>7</v>
      </c>
    </row>
    <row r="3199" spans="1:3" x14ac:dyDescent="0.35">
      <c r="A3199" s="3">
        <f>SEARCH("/",Data!N3200)</f>
        <v>8</v>
      </c>
      <c r="B3199" s="3">
        <f>LEN(Data!N3200)</f>
        <v>15</v>
      </c>
      <c r="C3199" s="3">
        <f>LEN(Data!N3199)-SEARCH("/",Data!N3199)</f>
        <v>7</v>
      </c>
    </row>
    <row r="3200" spans="1:3" x14ac:dyDescent="0.35">
      <c r="A3200" s="3">
        <f>SEARCH("/",Data!N3201)</f>
        <v>8</v>
      </c>
      <c r="B3200" s="3">
        <f>LEN(Data!N3201)</f>
        <v>15</v>
      </c>
      <c r="C3200" s="3">
        <f>LEN(Data!N3200)-SEARCH("/",Data!N3200)</f>
        <v>7</v>
      </c>
    </row>
    <row r="3201" spans="1:3" x14ac:dyDescent="0.35">
      <c r="A3201" s="3">
        <f>SEARCH("/",Data!N3202)</f>
        <v>8</v>
      </c>
      <c r="B3201" s="3">
        <f>LEN(Data!N3202)</f>
        <v>15</v>
      </c>
      <c r="C3201" s="3">
        <f>LEN(Data!N3201)-SEARCH("/",Data!N3201)</f>
        <v>7</v>
      </c>
    </row>
    <row r="3202" spans="1:3" x14ac:dyDescent="0.35">
      <c r="A3202" s="3">
        <f>SEARCH("/",Data!N3203)</f>
        <v>8</v>
      </c>
      <c r="B3202" s="3">
        <f>LEN(Data!N3203)</f>
        <v>15</v>
      </c>
      <c r="C3202" s="3">
        <f>LEN(Data!N3202)-SEARCH("/",Data!N3202)</f>
        <v>7</v>
      </c>
    </row>
    <row r="3203" spans="1:3" x14ac:dyDescent="0.35">
      <c r="A3203" s="3">
        <f>SEARCH("/",Data!N3204)</f>
        <v>8</v>
      </c>
      <c r="B3203" s="3">
        <f>LEN(Data!N3204)</f>
        <v>15</v>
      </c>
      <c r="C3203" s="3">
        <f>LEN(Data!N3203)-SEARCH("/",Data!N3203)</f>
        <v>7</v>
      </c>
    </row>
    <row r="3204" spans="1:3" x14ac:dyDescent="0.35">
      <c r="A3204" s="3">
        <f>SEARCH("/",Data!N3205)</f>
        <v>8</v>
      </c>
      <c r="B3204" s="3">
        <f>LEN(Data!N3205)</f>
        <v>15</v>
      </c>
      <c r="C3204" s="3">
        <f>LEN(Data!N3204)-SEARCH("/",Data!N3204)</f>
        <v>7</v>
      </c>
    </row>
    <row r="3205" spans="1:3" x14ac:dyDescent="0.35">
      <c r="A3205" s="3">
        <f>SEARCH("/",Data!N3206)</f>
        <v>8</v>
      </c>
      <c r="B3205" s="3">
        <f>LEN(Data!N3206)</f>
        <v>15</v>
      </c>
      <c r="C3205" s="3">
        <f>LEN(Data!N3205)-SEARCH("/",Data!N3205)</f>
        <v>7</v>
      </c>
    </row>
    <row r="3206" spans="1:3" x14ac:dyDescent="0.35">
      <c r="A3206" s="3">
        <f>SEARCH("/",Data!N3207)</f>
        <v>8</v>
      </c>
      <c r="B3206" s="3">
        <f>LEN(Data!N3207)</f>
        <v>15</v>
      </c>
      <c r="C3206" s="3">
        <f>LEN(Data!N3206)-SEARCH("/",Data!N3206)</f>
        <v>7</v>
      </c>
    </row>
    <row r="3207" spans="1:3" x14ac:dyDescent="0.35">
      <c r="A3207" s="3">
        <f>SEARCH("/",Data!N3208)</f>
        <v>8</v>
      </c>
      <c r="B3207" s="3">
        <f>LEN(Data!N3208)</f>
        <v>15</v>
      </c>
      <c r="C3207" s="3">
        <f>LEN(Data!N3207)-SEARCH("/",Data!N3207)</f>
        <v>7</v>
      </c>
    </row>
    <row r="3208" spans="1:3" x14ac:dyDescent="0.35">
      <c r="A3208" s="3">
        <f>SEARCH("/",Data!N3209)</f>
        <v>8</v>
      </c>
      <c r="B3208" s="3">
        <f>LEN(Data!N3209)</f>
        <v>15</v>
      </c>
      <c r="C3208" s="3">
        <f>LEN(Data!N3208)-SEARCH("/",Data!N3208)</f>
        <v>7</v>
      </c>
    </row>
    <row r="3209" spans="1:3" x14ac:dyDescent="0.35">
      <c r="A3209" s="3">
        <f>SEARCH("/",Data!N3210)</f>
        <v>8</v>
      </c>
      <c r="B3209" s="3">
        <f>LEN(Data!N3210)</f>
        <v>13</v>
      </c>
      <c r="C3209" s="3">
        <f>LEN(Data!N3209)-SEARCH("/",Data!N3209)</f>
        <v>7</v>
      </c>
    </row>
    <row r="3210" spans="1:3" x14ac:dyDescent="0.35">
      <c r="A3210" s="3">
        <f>SEARCH("/",Data!N3211)</f>
        <v>8</v>
      </c>
      <c r="B3210" s="3">
        <f>LEN(Data!N3211)</f>
        <v>13</v>
      </c>
      <c r="C3210" s="3">
        <f>LEN(Data!N3210)-SEARCH("/",Data!N3210)</f>
        <v>5</v>
      </c>
    </row>
    <row r="3211" spans="1:3" x14ac:dyDescent="0.35">
      <c r="A3211" s="3">
        <f>SEARCH("/",Data!N3212)</f>
        <v>8</v>
      </c>
      <c r="B3211" s="3">
        <f>LEN(Data!N3212)</f>
        <v>13</v>
      </c>
      <c r="C3211" s="3">
        <f>LEN(Data!N3211)-SEARCH("/",Data!N3211)</f>
        <v>5</v>
      </c>
    </row>
    <row r="3212" spans="1:3" x14ac:dyDescent="0.35">
      <c r="A3212" s="3">
        <f>SEARCH("/",Data!N3213)</f>
        <v>8</v>
      </c>
      <c r="B3212" s="3">
        <f>LEN(Data!N3213)</f>
        <v>13</v>
      </c>
      <c r="C3212" s="3">
        <f>LEN(Data!N3212)-SEARCH("/",Data!N3212)</f>
        <v>5</v>
      </c>
    </row>
    <row r="3213" spans="1:3" x14ac:dyDescent="0.35">
      <c r="A3213" s="3">
        <f>SEARCH("/",Data!N3214)</f>
        <v>8</v>
      </c>
      <c r="B3213" s="3">
        <f>LEN(Data!N3214)</f>
        <v>13</v>
      </c>
      <c r="C3213" s="3">
        <f>LEN(Data!N3213)-SEARCH("/",Data!N3213)</f>
        <v>5</v>
      </c>
    </row>
    <row r="3214" spans="1:3" x14ac:dyDescent="0.35">
      <c r="A3214" s="3">
        <f>SEARCH("/",Data!N3215)</f>
        <v>8</v>
      </c>
      <c r="B3214" s="3">
        <f>LEN(Data!N3215)</f>
        <v>13</v>
      </c>
      <c r="C3214" s="3">
        <f>LEN(Data!N3214)-SEARCH("/",Data!N3214)</f>
        <v>5</v>
      </c>
    </row>
    <row r="3215" spans="1:3" x14ac:dyDescent="0.35">
      <c r="A3215" s="3">
        <f>SEARCH("/",Data!N3216)</f>
        <v>8</v>
      </c>
      <c r="B3215" s="3">
        <f>LEN(Data!N3216)</f>
        <v>13</v>
      </c>
      <c r="C3215" s="3">
        <f>LEN(Data!N3215)-SEARCH("/",Data!N3215)</f>
        <v>5</v>
      </c>
    </row>
    <row r="3216" spans="1:3" x14ac:dyDescent="0.35">
      <c r="A3216" s="3">
        <f>SEARCH("/",Data!N3217)</f>
        <v>8</v>
      </c>
      <c r="B3216" s="3">
        <f>LEN(Data!N3217)</f>
        <v>13</v>
      </c>
      <c r="C3216" s="3">
        <f>LEN(Data!N3216)-SEARCH("/",Data!N3216)</f>
        <v>5</v>
      </c>
    </row>
    <row r="3217" spans="1:3" x14ac:dyDescent="0.35">
      <c r="A3217" s="3">
        <f>SEARCH("/",Data!N3218)</f>
        <v>8</v>
      </c>
      <c r="B3217" s="3">
        <f>LEN(Data!N3218)</f>
        <v>13</v>
      </c>
      <c r="C3217" s="3">
        <f>LEN(Data!N3217)-SEARCH("/",Data!N3217)</f>
        <v>5</v>
      </c>
    </row>
    <row r="3218" spans="1:3" x14ac:dyDescent="0.35">
      <c r="A3218" s="3">
        <f>SEARCH("/",Data!N3219)</f>
        <v>8</v>
      </c>
      <c r="B3218" s="3">
        <f>LEN(Data!N3219)</f>
        <v>13</v>
      </c>
      <c r="C3218" s="3">
        <f>LEN(Data!N3218)-SEARCH("/",Data!N3218)</f>
        <v>5</v>
      </c>
    </row>
    <row r="3219" spans="1:3" x14ac:dyDescent="0.35">
      <c r="A3219" s="3">
        <f>SEARCH("/",Data!N3220)</f>
        <v>8</v>
      </c>
      <c r="B3219" s="3">
        <f>LEN(Data!N3220)</f>
        <v>13</v>
      </c>
      <c r="C3219" s="3">
        <f>LEN(Data!N3219)-SEARCH("/",Data!N3219)</f>
        <v>5</v>
      </c>
    </row>
    <row r="3220" spans="1:3" x14ac:dyDescent="0.35">
      <c r="A3220" s="3">
        <f>SEARCH("/",Data!N3221)</f>
        <v>8</v>
      </c>
      <c r="B3220" s="3">
        <f>LEN(Data!N3221)</f>
        <v>13</v>
      </c>
      <c r="C3220" s="3">
        <f>LEN(Data!N3220)-SEARCH("/",Data!N3220)</f>
        <v>5</v>
      </c>
    </row>
    <row r="3221" spans="1:3" x14ac:dyDescent="0.35">
      <c r="A3221" s="3">
        <f>SEARCH("/",Data!N3222)</f>
        <v>8</v>
      </c>
      <c r="B3221" s="3">
        <f>LEN(Data!N3222)</f>
        <v>13</v>
      </c>
      <c r="C3221" s="3">
        <f>LEN(Data!N3221)-SEARCH("/",Data!N3221)</f>
        <v>5</v>
      </c>
    </row>
    <row r="3222" spans="1:3" x14ac:dyDescent="0.35">
      <c r="A3222" s="3">
        <f>SEARCH("/",Data!N3223)</f>
        <v>8</v>
      </c>
      <c r="B3222" s="3">
        <f>LEN(Data!N3223)</f>
        <v>13</v>
      </c>
      <c r="C3222" s="3">
        <f>LEN(Data!N3222)-SEARCH("/",Data!N3222)</f>
        <v>5</v>
      </c>
    </row>
    <row r="3223" spans="1:3" x14ac:dyDescent="0.35">
      <c r="A3223" s="3">
        <f>SEARCH("/",Data!N3224)</f>
        <v>8</v>
      </c>
      <c r="B3223" s="3">
        <f>LEN(Data!N3224)</f>
        <v>13</v>
      </c>
      <c r="C3223" s="3">
        <f>LEN(Data!N3223)-SEARCH("/",Data!N3223)</f>
        <v>5</v>
      </c>
    </row>
    <row r="3224" spans="1:3" x14ac:dyDescent="0.35">
      <c r="A3224" s="3">
        <f>SEARCH("/",Data!N3225)</f>
        <v>8</v>
      </c>
      <c r="B3224" s="3">
        <f>LEN(Data!N3225)</f>
        <v>13</v>
      </c>
      <c r="C3224" s="3">
        <f>LEN(Data!N3224)-SEARCH("/",Data!N3224)</f>
        <v>5</v>
      </c>
    </row>
    <row r="3225" spans="1:3" x14ac:dyDescent="0.35">
      <c r="A3225" s="3">
        <f>SEARCH("/",Data!N3226)</f>
        <v>8</v>
      </c>
      <c r="B3225" s="3">
        <f>LEN(Data!N3226)</f>
        <v>13</v>
      </c>
      <c r="C3225" s="3">
        <f>LEN(Data!N3225)-SEARCH("/",Data!N3225)</f>
        <v>5</v>
      </c>
    </row>
    <row r="3226" spans="1:3" x14ac:dyDescent="0.35">
      <c r="A3226" s="3">
        <f>SEARCH("/",Data!N3227)</f>
        <v>8</v>
      </c>
      <c r="B3226" s="3">
        <f>LEN(Data!N3227)</f>
        <v>13</v>
      </c>
      <c r="C3226" s="3">
        <f>LEN(Data!N3226)-SEARCH("/",Data!N3226)</f>
        <v>5</v>
      </c>
    </row>
    <row r="3227" spans="1:3" x14ac:dyDescent="0.35">
      <c r="A3227" s="3">
        <f>SEARCH("/",Data!N3228)</f>
        <v>8</v>
      </c>
      <c r="B3227" s="3">
        <f>LEN(Data!N3228)</f>
        <v>13</v>
      </c>
      <c r="C3227" s="3">
        <f>LEN(Data!N3227)-SEARCH("/",Data!N3227)</f>
        <v>5</v>
      </c>
    </row>
    <row r="3228" spans="1:3" x14ac:dyDescent="0.35">
      <c r="A3228" s="3">
        <f>SEARCH("/",Data!N3229)</f>
        <v>8</v>
      </c>
      <c r="B3228" s="3">
        <f>LEN(Data!N3229)</f>
        <v>13</v>
      </c>
      <c r="C3228" s="3">
        <f>LEN(Data!N3228)-SEARCH("/",Data!N3228)</f>
        <v>5</v>
      </c>
    </row>
    <row r="3229" spans="1:3" x14ac:dyDescent="0.35">
      <c r="A3229" s="3">
        <f>SEARCH("/",Data!N3230)</f>
        <v>8</v>
      </c>
      <c r="B3229" s="3">
        <f>LEN(Data!N3230)</f>
        <v>13</v>
      </c>
      <c r="C3229" s="3">
        <f>LEN(Data!N3229)-SEARCH("/",Data!N3229)</f>
        <v>5</v>
      </c>
    </row>
    <row r="3230" spans="1:3" x14ac:dyDescent="0.35">
      <c r="A3230" s="3">
        <f>SEARCH("/",Data!N3231)</f>
        <v>8</v>
      </c>
      <c r="B3230" s="3">
        <f>LEN(Data!N3231)</f>
        <v>13</v>
      </c>
      <c r="C3230" s="3">
        <f>LEN(Data!N3230)-SEARCH("/",Data!N3230)</f>
        <v>5</v>
      </c>
    </row>
    <row r="3231" spans="1:3" x14ac:dyDescent="0.35">
      <c r="A3231" s="3">
        <f>SEARCH("/",Data!N3232)</f>
        <v>8</v>
      </c>
      <c r="B3231" s="3">
        <f>LEN(Data!N3232)</f>
        <v>13</v>
      </c>
      <c r="C3231" s="3">
        <f>LEN(Data!N3231)-SEARCH("/",Data!N3231)</f>
        <v>5</v>
      </c>
    </row>
    <row r="3232" spans="1:3" x14ac:dyDescent="0.35">
      <c r="A3232" s="3">
        <f>SEARCH("/",Data!N3233)</f>
        <v>8</v>
      </c>
      <c r="B3232" s="3">
        <f>LEN(Data!N3233)</f>
        <v>13</v>
      </c>
      <c r="C3232" s="3">
        <f>LEN(Data!N3232)-SEARCH("/",Data!N3232)</f>
        <v>5</v>
      </c>
    </row>
    <row r="3233" spans="1:3" x14ac:dyDescent="0.35">
      <c r="A3233" s="3">
        <f>SEARCH("/",Data!N3234)</f>
        <v>8</v>
      </c>
      <c r="B3233" s="3">
        <f>LEN(Data!N3234)</f>
        <v>13</v>
      </c>
      <c r="C3233" s="3">
        <f>LEN(Data!N3233)-SEARCH("/",Data!N3233)</f>
        <v>5</v>
      </c>
    </row>
    <row r="3234" spans="1:3" x14ac:dyDescent="0.35">
      <c r="A3234" s="3">
        <f>SEARCH("/",Data!N3235)</f>
        <v>8</v>
      </c>
      <c r="B3234" s="3">
        <f>LEN(Data!N3235)</f>
        <v>13</v>
      </c>
      <c r="C3234" s="3">
        <f>LEN(Data!N3234)-SEARCH("/",Data!N3234)</f>
        <v>5</v>
      </c>
    </row>
    <row r="3235" spans="1:3" x14ac:dyDescent="0.35">
      <c r="A3235" s="3">
        <f>SEARCH("/",Data!N3236)</f>
        <v>8</v>
      </c>
      <c r="B3235" s="3">
        <f>LEN(Data!N3236)</f>
        <v>13</v>
      </c>
      <c r="C3235" s="3">
        <f>LEN(Data!N3235)-SEARCH("/",Data!N3235)</f>
        <v>5</v>
      </c>
    </row>
    <row r="3236" spans="1:3" x14ac:dyDescent="0.35">
      <c r="A3236" s="3">
        <f>SEARCH("/",Data!N3237)</f>
        <v>8</v>
      </c>
      <c r="B3236" s="3">
        <f>LEN(Data!N3237)</f>
        <v>13</v>
      </c>
      <c r="C3236" s="3">
        <f>LEN(Data!N3236)-SEARCH("/",Data!N3236)</f>
        <v>5</v>
      </c>
    </row>
    <row r="3237" spans="1:3" x14ac:dyDescent="0.35">
      <c r="A3237" s="3">
        <f>SEARCH("/",Data!N3238)</f>
        <v>8</v>
      </c>
      <c r="B3237" s="3">
        <f>LEN(Data!N3238)</f>
        <v>13</v>
      </c>
      <c r="C3237" s="3">
        <f>LEN(Data!N3237)-SEARCH("/",Data!N3237)</f>
        <v>5</v>
      </c>
    </row>
    <row r="3238" spans="1:3" x14ac:dyDescent="0.35">
      <c r="A3238" s="3">
        <f>SEARCH("/",Data!N3239)</f>
        <v>8</v>
      </c>
      <c r="B3238" s="3">
        <f>LEN(Data!N3239)</f>
        <v>13</v>
      </c>
      <c r="C3238" s="3">
        <f>LEN(Data!N3238)-SEARCH("/",Data!N3238)</f>
        <v>5</v>
      </c>
    </row>
    <row r="3239" spans="1:3" x14ac:dyDescent="0.35">
      <c r="A3239" s="3">
        <f>SEARCH("/",Data!N3240)</f>
        <v>8</v>
      </c>
      <c r="B3239" s="3">
        <f>LEN(Data!N3240)</f>
        <v>13</v>
      </c>
      <c r="C3239" s="3">
        <f>LEN(Data!N3239)-SEARCH("/",Data!N3239)</f>
        <v>5</v>
      </c>
    </row>
    <row r="3240" spans="1:3" x14ac:dyDescent="0.35">
      <c r="A3240" s="3">
        <f>SEARCH("/",Data!N3241)</f>
        <v>8</v>
      </c>
      <c r="B3240" s="3">
        <f>LEN(Data!N3241)</f>
        <v>13</v>
      </c>
      <c r="C3240" s="3">
        <f>LEN(Data!N3240)-SEARCH("/",Data!N3240)</f>
        <v>5</v>
      </c>
    </row>
    <row r="3241" spans="1:3" x14ac:dyDescent="0.35">
      <c r="A3241" s="3">
        <f>SEARCH("/",Data!N3242)</f>
        <v>8</v>
      </c>
      <c r="B3241" s="3">
        <f>LEN(Data!N3242)</f>
        <v>13</v>
      </c>
      <c r="C3241" s="3">
        <f>LEN(Data!N3241)-SEARCH("/",Data!N3241)</f>
        <v>5</v>
      </c>
    </row>
    <row r="3242" spans="1:3" x14ac:dyDescent="0.35">
      <c r="A3242" s="3">
        <f>SEARCH("/",Data!N3243)</f>
        <v>8</v>
      </c>
      <c r="B3242" s="3">
        <f>LEN(Data!N3243)</f>
        <v>13</v>
      </c>
      <c r="C3242" s="3">
        <f>LEN(Data!N3242)-SEARCH("/",Data!N3242)</f>
        <v>5</v>
      </c>
    </row>
    <row r="3243" spans="1:3" x14ac:dyDescent="0.35">
      <c r="A3243" s="3">
        <f>SEARCH("/",Data!N3244)</f>
        <v>8</v>
      </c>
      <c r="B3243" s="3">
        <f>LEN(Data!N3244)</f>
        <v>13</v>
      </c>
      <c r="C3243" s="3">
        <f>LEN(Data!N3243)-SEARCH("/",Data!N3243)</f>
        <v>5</v>
      </c>
    </row>
    <row r="3244" spans="1:3" x14ac:dyDescent="0.35">
      <c r="A3244" s="3">
        <f>SEARCH("/",Data!N3245)</f>
        <v>8</v>
      </c>
      <c r="B3244" s="3">
        <f>LEN(Data!N3245)</f>
        <v>13</v>
      </c>
      <c r="C3244" s="3">
        <f>LEN(Data!N3244)-SEARCH("/",Data!N3244)</f>
        <v>5</v>
      </c>
    </row>
    <row r="3245" spans="1:3" x14ac:dyDescent="0.35">
      <c r="A3245" s="3">
        <f>SEARCH("/",Data!N3246)</f>
        <v>8</v>
      </c>
      <c r="B3245" s="3">
        <f>LEN(Data!N3246)</f>
        <v>13</v>
      </c>
      <c r="C3245" s="3">
        <f>LEN(Data!N3245)-SEARCH("/",Data!N3245)</f>
        <v>5</v>
      </c>
    </row>
    <row r="3246" spans="1:3" x14ac:dyDescent="0.35">
      <c r="A3246" s="3">
        <f>SEARCH("/",Data!N3247)</f>
        <v>8</v>
      </c>
      <c r="B3246" s="3">
        <f>LEN(Data!N3247)</f>
        <v>13</v>
      </c>
      <c r="C3246" s="3">
        <f>LEN(Data!N3246)-SEARCH("/",Data!N3246)</f>
        <v>5</v>
      </c>
    </row>
    <row r="3247" spans="1:3" x14ac:dyDescent="0.35">
      <c r="A3247" s="3">
        <f>SEARCH("/",Data!N3248)</f>
        <v>8</v>
      </c>
      <c r="B3247" s="3">
        <f>LEN(Data!N3248)</f>
        <v>13</v>
      </c>
      <c r="C3247" s="3">
        <f>LEN(Data!N3247)-SEARCH("/",Data!N3247)</f>
        <v>5</v>
      </c>
    </row>
    <row r="3248" spans="1:3" x14ac:dyDescent="0.35">
      <c r="A3248" s="3">
        <f>SEARCH("/",Data!N3249)</f>
        <v>8</v>
      </c>
      <c r="B3248" s="3">
        <f>LEN(Data!N3249)</f>
        <v>13</v>
      </c>
      <c r="C3248" s="3">
        <f>LEN(Data!N3248)-SEARCH("/",Data!N3248)</f>
        <v>5</v>
      </c>
    </row>
    <row r="3249" spans="1:3" x14ac:dyDescent="0.35">
      <c r="A3249" s="3">
        <f>SEARCH("/",Data!N3250)</f>
        <v>8</v>
      </c>
      <c r="B3249" s="3">
        <f>LEN(Data!N3250)</f>
        <v>13</v>
      </c>
      <c r="C3249" s="3">
        <f>LEN(Data!N3249)-SEARCH("/",Data!N3249)</f>
        <v>5</v>
      </c>
    </row>
    <row r="3250" spans="1:3" x14ac:dyDescent="0.35">
      <c r="A3250" s="3">
        <f>SEARCH("/",Data!N3251)</f>
        <v>8</v>
      </c>
      <c r="B3250" s="3">
        <f>LEN(Data!N3251)</f>
        <v>13</v>
      </c>
      <c r="C3250" s="3">
        <f>LEN(Data!N3250)-SEARCH("/",Data!N3250)</f>
        <v>5</v>
      </c>
    </row>
    <row r="3251" spans="1:3" x14ac:dyDescent="0.35">
      <c r="A3251" s="3">
        <f>SEARCH("/",Data!N3252)</f>
        <v>8</v>
      </c>
      <c r="B3251" s="3">
        <f>LEN(Data!N3252)</f>
        <v>13</v>
      </c>
      <c r="C3251" s="3">
        <f>LEN(Data!N3251)-SEARCH("/",Data!N3251)</f>
        <v>5</v>
      </c>
    </row>
    <row r="3252" spans="1:3" x14ac:dyDescent="0.35">
      <c r="A3252" s="3">
        <f>SEARCH("/",Data!N3253)</f>
        <v>8</v>
      </c>
      <c r="B3252" s="3">
        <f>LEN(Data!N3253)</f>
        <v>13</v>
      </c>
      <c r="C3252" s="3">
        <f>LEN(Data!N3252)-SEARCH("/",Data!N3252)</f>
        <v>5</v>
      </c>
    </row>
    <row r="3253" spans="1:3" x14ac:dyDescent="0.35">
      <c r="A3253" s="3">
        <f>SEARCH("/",Data!N3254)</f>
        <v>8</v>
      </c>
      <c r="B3253" s="3">
        <f>LEN(Data!N3254)</f>
        <v>13</v>
      </c>
      <c r="C3253" s="3">
        <f>LEN(Data!N3253)-SEARCH("/",Data!N3253)</f>
        <v>5</v>
      </c>
    </row>
    <row r="3254" spans="1:3" x14ac:dyDescent="0.35">
      <c r="A3254" s="3">
        <f>SEARCH("/",Data!N3255)</f>
        <v>8</v>
      </c>
      <c r="B3254" s="3">
        <f>LEN(Data!N3255)</f>
        <v>13</v>
      </c>
      <c r="C3254" s="3">
        <f>LEN(Data!N3254)-SEARCH("/",Data!N3254)</f>
        <v>5</v>
      </c>
    </row>
    <row r="3255" spans="1:3" x14ac:dyDescent="0.35">
      <c r="A3255" s="3">
        <f>SEARCH("/",Data!N3256)</f>
        <v>8</v>
      </c>
      <c r="B3255" s="3">
        <f>LEN(Data!N3256)</f>
        <v>13</v>
      </c>
      <c r="C3255" s="3">
        <f>LEN(Data!N3255)-SEARCH("/",Data!N3255)</f>
        <v>5</v>
      </c>
    </row>
    <row r="3256" spans="1:3" x14ac:dyDescent="0.35">
      <c r="A3256" s="3">
        <f>SEARCH("/",Data!N3257)</f>
        <v>8</v>
      </c>
      <c r="B3256" s="3">
        <f>LEN(Data!N3257)</f>
        <v>13</v>
      </c>
      <c r="C3256" s="3">
        <f>LEN(Data!N3256)-SEARCH("/",Data!N3256)</f>
        <v>5</v>
      </c>
    </row>
    <row r="3257" spans="1:3" x14ac:dyDescent="0.35">
      <c r="A3257" s="3">
        <f>SEARCH("/",Data!N3258)</f>
        <v>8</v>
      </c>
      <c r="B3257" s="3">
        <f>LEN(Data!N3258)</f>
        <v>13</v>
      </c>
      <c r="C3257" s="3">
        <f>LEN(Data!N3257)-SEARCH("/",Data!N3257)</f>
        <v>5</v>
      </c>
    </row>
    <row r="3258" spans="1:3" x14ac:dyDescent="0.35">
      <c r="A3258" s="3">
        <f>SEARCH("/",Data!N3259)</f>
        <v>8</v>
      </c>
      <c r="B3258" s="3">
        <f>LEN(Data!N3259)</f>
        <v>13</v>
      </c>
      <c r="C3258" s="3">
        <f>LEN(Data!N3258)-SEARCH("/",Data!N3258)</f>
        <v>5</v>
      </c>
    </row>
    <row r="3259" spans="1:3" x14ac:dyDescent="0.35">
      <c r="A3259" s="3">
        <f>SEARCH("/",Data!N3260)</f>
        <v>8</v>
      </c>
      <c r="B3259" s="3">
        <f>LEN(Data!N3260)</f>
        <v>13</v>
      </c>
      <c r="C3259" s="3">
        <f>LEN(Data!N3259)-SEARCH("/",Data!N3259)</f>
        <v>5</v>
      </c>
    </row>
    <row r="3260" spans="1:3" x14ac:dyDescent="0.35">
      <c r="A3260" s="3">
        <f>SEARCH("/",Data!N3261)</f>
        <v>8</v>
      </c>
      <c r="B3260" s="3">
        <f>LEN(Data!N3261)</f>
        <v>13</v>
      </c>
      <c r="C3260" s="3">
        <f>LEN(Data!N3260)-SEARCH("/",Data!N3260)</f>
        <v>5</v>
      </c>
    </row>
    <row r="3261" spans="1:3" x14ac:dyDescent="0.35">
      <c r="A3261" s="3">
        <f>SEARCH("/",Data!N3262)</f>
        <v>8</v>
      </c>
      <c r="B3261" s="3">
        <f>LEN(Data!N3262)</f>
        <v>13</v>
      </c>
      <c r="C3261" s="3">
        <f>LEN(Data!N3261)-SEARCH("/",Data!N3261)</f>
        <v>5</v>
      </c>
    </row>
    <row r="3262" spans="1:3" x14ac:dyDescent="0.35">
      <c r="A3262" s="3">
        <f>SEARCH("/",Data!N3263)</f>
        <v>8</v>
      </c>
      <c r="B3262" s="3">
        <f>LEN(Data!N3263)</f>
        <v>13</v>
      </c>
      <c r="C3262" s="3">
        <f>LEN(Data!N3262)-SEARCH("/",Data!N3262)</f>
        <v>5</v>
      </c>
    </row>
    <row r="3263" spans="1:3" x14ac:dyDescent="0.35">
      <c r="A3263" s="3">
        <f>SEARCH("/",Data!N3264)</f>
        <v>8</v>
      </c>
      <c r="B3263" s="3">
        <f>LEN(Data!N3264)</f>
        <v>13</v>
      </c>
      <c r="C3263" s="3">
        <f>LEN(Data!N3263)-SEARCH("/",Data!N3263)</f>
        <v>5</v>
      </c>
    </row>
    <row r="3264" spans="1:3" x14ac:dyDescent="0.35">
      <c r="A3264" s="3">
        <f>SEARCH("/",Data!N3265)</f>
        <v>8</v>
      </c>
      <c r="B3264" s="3">
        <f>LEN(Data!N3265)</f>
        <v>13</v>
      </c>
      <c r="C3264" s="3">
        <f>LEN(Data!N3264)-SEARCH("/",Data!N3264)</f>
        <v>5</v>
      </c>
    </row>
    <row r="3265" spans="1:3" x14ac:dyDescent="0.35">
      <c r="A3265" s="3">
        <f>SEARCH("/",Data!N3266)</f>
        <v>8</v>
      </c>
      <c r="B3265" s="3">
        <f>LEN(Data!N3266)</f>
        <v>13</v>
      </c>
      <c r="C3265" s="3">
        <f>LEN(Data!N3265)-SEARCH("/",Data!N3265)</f>
        <v>5</v>
      </c>
    </row>
    <row r="3266" spans="1:3" x14ac:dyDescent="0.35">
      <c r="A3266" s="3">
        <f>SEARCH("/",Data!N3267)</f>
        <v>8</v>
      </c>
      <c r="B3266" s="3">
        <f>LEN(Data!N3267)</f>
        <v>13</v>
      </c>
      <c r="C3266" s="3">
        <f>LEN(Data!N3266)-SEARCH("/",Data!N3266)</f>
        <v>5</v>
      </c>
    </row>
    <row r="3267" spans="1:3" x14ac:dyDescent="0.35">
      <c r="A3267" s="3">
        <f>SEARCH("/",Data!N3268)</f>
        <v>8</v>
      </c>
      <c r="B3267" s="3">
        <f>LEN(Data!N3268)</f>
        <v>13</v>
      </c>
      <c r="C3267" s="3">
        <f>LEN(Data!N3267)-SEARCH("/",Data!N3267)</f>
        <v>5</v>
      </c>
    </row>
    <row r="3268" spans="1:3" x14ac:dyDescent="0.35">
      <c r="A3268" s="3">
        <f>SEARCH("/",Data!N3269)</f>
        <v>8</v>
      </c>
      <c r="B3268" s="3">
        <f>LEN(Data!N3269)</f>
        <v>13</v>
      </c>
      <c r="C3268" s="3">
        <f>LEN(Data!N3268)-SEARCH("/",Data!N3268)</f>
        <v>5</v>
      </c>
    </row>
    <row r="3269" spans="1:3" x14ac:dyDescent="0.35">
      <c r="A3269" s="3">
        <f>SEARCH("/",Data!N3270)</f>
        <v>8</v>
      </c>
      <c r="B3269" s="3">
        <f>LEN(Data!N3270)</f>
        <v>13</v>
      </c>
      <c r="C3269" s="3">
        <f>LEN(Data!N3269)-SEARCH("/",Data!N3269)</f>
        <v>5</v>
      </c>
    </row>
    <row r="3270" spans="1:3" x14ac:dyDescent="0.35">
      <c r="A3270" s="3">
        <f>SEARCH("/",Data!N3271)</f>
        <v>8</v>
      </c>
      <c r="B3270" s="3">
        <f>LEN(Data!N3271)</f>
        <v>13</v>
      </c>
      <c r="C3270" s="3">
        <f>LEN(Data!N3270)-SEARCH("/",Data!N3270)</f>
        <v>5</v>
      </c>
    </row>
    <row r="3271" spans="1:3" x14ac:dyDescent="0.35">
      <c r="A3271" s="3">
        <f>SEARCH("/",Data!N3272)</f>
        <v>8</v>
      </c>
      <c r="B3271" s="3">
        <f>LEN(Data!N3272)</f>
        <v>13</v>
      </c>
      <c r="C3271" s="3">
        <f>LEN(Data!N3271)-SEARCH("/",Data!N3271)</f>
        <v>5</v>
      </c>
    </row>
    <row r="3272" spans="1:3" x14ac:dyDescent="0.35">
      <c r="A3272" s="3">
        <f>SEARCH("/",Data!N3273)</f>
        <v>8</v>
      </c>
      <c r="B3272" s="3">
        <f>LEN(Data!N3273)</f>
        <v>13</v>
      </c>
      <c r="C3272" s="3">
        <f>LEN(Data!N3272)-SEARCH("/",Data!N3272)</f>
        <v>5</v>
      </c>
    </row>
    <row r="3273" spans="1:3" x14ac:dyDescent="0.35">
      <c r="A3273" s="3">
        <f>SEARCH("/",Data!N3274)</f>
        <v>8</v>
      </c>
      <c r="B3273" s="3">
        <f>LEN(Data!N3274)</f>
        <v>13</v>
      </c>
      <c r="C3273" s="3">
        <f>LEN(Data!N3273)-SEARCH("/",Data!N3273)</f>
        <v>5</v>
      </c>
    </row>
    <row r="3274" spans="1:3" x14ac:dyDescent="0.35">
      <c r="A3274" s="3">
        <f>SEARCH("/",Data!N3275)</f>
        <v>8</v>
      </c>
      <c r="B3274" s="3">
        <f>LEN(Data!N3275)</f>
        <v>13</v>
      </c>
      <c r="C3274" s="3">
        <f>LEN(Data!N3274)-SEARCH("/",Data!N3274)</f>
        <v>5</v>
      </c>
    </row>
    <row r="3275" spans="1:3" x14ac:dyDescent="0.35">
      <c r="A3275" s="3">
        <f>SEARCH("/",Data!N3276)</f>
        <v>8</v>
      </c>
      <c r="B3275" s="3">
        <f>LEN(Data!N3276)</f>
        <v>13</v>
      </c>
      <c r="C3275" s="3">
        <f>LEN(Data!N3275)-SEARCH("/",Data!N3275)</f>
        <v>5</v>
      </c>
    </row>
    <row r="3276" spans="1:3" x14ac:dyDescent="0.35">
      <c r="A3276" s="3">
        <f>SEARCH("/",Data!N3277)</f>
        <v>8</v>
      </c>
      <c r="B3276" s="3">
        <f>LEN(Data!N3277)</f>
        <v>13</v>
      </c>
      <c r="C3276" s="3">
        <f>LEN(Data!N3276)-SEARCH("/",Data!N3276)</f>
        <v>5</v>
      </c>
    </row>
    <row r="3277" spans="1:3" x14ac:dyDescent="0.35">
      <c r="A3277" s="3">
        <f>SEARCH("/",Data!N3278)</f>
        <v>8</v>
      </c>
      <c r="B3277" s="3">
        <f>LEN(Data!N3278)</f>
        <v>13</v>
      </c>
      <c r="C3277" s="3">
        <f>LEN(Data!N3277)-SEARCH("/",Data!N3277)</f>
        <v>5</v>
      </c>
    </row>
    <row r="3278" spans="1:3" x14ac:dyDescent="0.35">
      <c r="A3278" s="3">
        <f>SEARCH("/",Data!N3279)</f>
        <v>8</v>
      </c>
      <c r="B3278" s="3">
        <f>LEN(Data!N3279)</f>
        <v>13</v>
      </c>
      <c r="C3278" s="3">
        <f>LEN(Data!N3278)-SEARCH("/",Data!N3278)</f>
        <v>5</v>
      </c>
    </row>
    <row r="3279" spans="1:3" x14ac:dyDescent="0.35">
      <c r="A3279" s="3">
        <f>SEARCH("/",Data!N3280)</f>
        <v>8</v>
      </c>
      <c r="B3279" s="3">
        <f>LEN(Data!N3280)</f>
        <v>13</v>
      </c>
      <c r="C3279" s="3">
        <f>LEN(Data!N3279)-SEARCH("/",Data!N3279)</f>
        <v>5</v>
      </c>
    </row>
    <row r="3280" spans="1:3" x14ac:dyDescent="0.35">
      <c r="A3280" s="3">
        <f>SEARCH("/",Data!N3281)</f>
        <v>8</v>
      </c>
      <c r="B3280" s="3">
        <f>LEN(Data!N3281)</f>
        <v>13</v>
      </c>
      <c r="C3280" s="3">
        <f>LEN(Data!N3280)-SEARCH("/",Data!N3280)</f>
        <v>5</v>
      </c>
    </row>
    <row r="3281" spans="1:3" x14ac:dyDescent="0.35">
      <c r="A3281" s="3">
        <f>SEARCH("/",Data!N3282)</f>
        <v>8</v>
      </c>
      <c r="B3281" s="3">
        <f>LEN(Data!N3282)</f>
        <v>13</v>
      </c>
      <c r="C3281" s="3">
        <f>LEN(Data!N3281)-SEARCH("/",Data!N3281)</f>
        <v>5</v>
      </c>
    </row>
    <row r="3282" spans="1:3" x14ac:dyDescent="0.35">
      <c r="A3282" s="3">
        <f>SEARCH("/",Data!N3283)</f>
        <v>8</v>
      </c>
      <c r="B3282" s="3">
        <f>LEN(Data!N3283)</f>
        <v>13</v>
      </c>
      <c r="C3282" s="3">
        <f>LEN(Data!N3282)-SEARCH("/",Data!N3282)</f>
        <v>5</v>
      </c>
    </row>
    <row r="3283" spans="1:3" x14ac:dyDescent="0.35">
      <c r="A3283" s="3">
        <f>SEARCH("/",Data!N3284)</f>
        <v>8</v>
      </c>
      <c r="B3283" s="3">
        <f>LEN(Data!N3284)</f>
        <v>13</v>
      </c>
      <c r="C3283" s="3">
        <f>LEN(Data!N3283)-SEARCH("/",Data!N3283)</f>
        <v>5</v>
      </c>
    </row>
    <row r="3284" spans="1:3" x14ac:dyDescent="0.35">
      <c r="A3284" s="3">
        <f>SEARCH("/",Data!N3285)</f>
        <v>8</v>
      </c>
      <c r="B3284" s="3">
        <f>LEN(Data!N3285)</f>
        <v>13</v>
      </c>
      <c r="C3284" s="3">
        <f>LEN(Data!N3284)-SEARCH("/",Data!N3284)</f>
        <v>5</v>
      </c>
    </row>
    <row r="3285" spans="1:3" x14ac:dyDescent="0.35">
      <c r="A3285" s="3">
        <f>SEARCH("/",Data!N3286)</f>
        <v>8</v>
      </c>
      <c r="B3285" s="3">
        <f>LEN(Data!N3286)</f>
        <v>13</v>
      </c>
      <c r="C3285" s="3">
        <f>LEN(Data!N3285)-SEARCH("/",Data!N3285)</f>
        <v>5</v>
      </c>
    </row>
    <row r="3286" spans="1:3" x14ac:dyDescent="0.35">
      <c r="A3286" s="3">
        <f>SEARCH("/",Data!N3287)</f>
        <v>8</v>
      </c>
      <c r="B3286" s="3">
        <f>LEN(Data!N3287)</f>
        <v>13</v>
      </c>
      <c r="C3286" s="3">
        <f>LEN(Data!N3286)-SEARCH("/",Data!N3286)</f>
        <v>5</v>
      </c>
    </row>
    <row r="3287" spans="1:3" x14ac:dyDescent="0.35">
      <c r="A3287" s="3">
        <f>SEARCH("/",Data!N3288)</f>
        <v>8</v>
      </c>
      <c r="B3287" s="3">
        <f>LEN(Data!N3288)</f>
        <v>13</v>
      </c>
      <c r="C3287" s="3">
        <f>LEN(Data!N3287)-SEARCH("/",Data!N3287)</f>
        <v>5</v>
      </c>
    </row>
    <row r="3288" spans="1:3" x14ac:dyDescent="0.35">
      <c r="A3288" s="3">
        <f>SEARCH("/",Data!N3289)</f>
        <v>8</v>
      </c>
      <c r="B3288" s="3">
        <f>LEN(Data!N3289)</f>
        <v>13</v>
      </c>
      <c r="C3288" s="3">
        <f>LEN(Data!N3288)-SEARCH("/",Data!N3288)</f>
        <v>5</v>
      </c>
    </row>
    <row r="3289" spans="1:3" x14ac:dyDescent="0.35">
      <c r="A3289" s="3">
        <f>SEARCH("/",Data!N3290)</f>
        <v>8</v>
      </c>
      <c r="B3289" s="3">
        <f>LEN(Data!N3290)</f>
        <v>13</v>
      </c>
      <c r="C3289" s="3">
        <f>LEN(Data!N3289)-SEARCH("/",Data!N3289)</f>
        <v>5</v>
      </c>
    </row>
    <row r="3290" spans="1:3" x14ac:dyDescent="0.35">
      <c r="A3290" s="3">
        <f>SEARCH("/",Data!N3291)</f>
        <v>8</v>
      </c>
      <c r="B3290" s="3">
        <f>LEN(Data!N3291)</f>
        <v>13</v>
      </c>
      <c r="C3290" s="3">
        <f>LEN(Data!N3290)-SEARCH("/",Data!N3290)</f>
        <v>5</v>
      </c>
    </row>
    <row r="3291" spans="1:3" x14ac:dyDescent="0.35">
      <c r="A3291" s="3">
        <f>SEARCH("/",Data!N3292)</f>
        <v>8</v>
      </c>
      <c r="B3291" s="3">
        <f>LEN(Data!N3292)</f>
        <v>13</v>
      </c>
      <c r="C3291" s="3">
        <f>LEN(Data!N3291)-SEARCH("/",Data!N3291)</f>
        <v>5</v>
      </c>
    </row>
    <row r="3292" spans="1:3" x14ac:dyDescent="0.35">
      <c r="A3292" s="3">
        <f>SEARCH("/",Data!N3293)</f>
        <v>8</v>
      </c>
      <c r="B3292" s="3">
        <f>LEN(Data!N3293)</f>
        <v>13</v>
      </c>
      <c r="C3292" s="3">
        <f>LEN(Data!N3292)-SEARCH("/",Data!N3292)</f>
        <v>5</v>
      </c>
    </row>
    <row r="3293" spans="1:3" x14ac:dyDescent="0.35">
      <c r="A3293" s="3">
        <f>SEARCH("/",Data!N3294)</f>
        <v>8</v>
      </c>
      <c r="B3293" s="3">
        <f>LEN(Data!N3294)</f>
        <v>13</v>
      </c>
      <c r="C3293" s="3">
        <f>LEN(Data!N3293)-SEARCH("/",Data!N3293)</f>
        <v>5</v>
      </c>
    </row>
    <row r="3294" spans="1:3" x14ac:dyDescent="0.35">
      <c r="A3294" s="3">
        <f>SEARCH("/",Data!N3295)</f>
        <v>8</v>
      </c>
      <c r="B3294" s="3">
        <f>LEN(Data!N3295)</f>
        <v>13</v>
      </c>
      <c r="C3294" s="3">
        <f>LEN(Data!N3294)-SEARCH("/",Data!N3294)</f>
        <v>5</v>
      </c>
    </row>
    <row r="3295" spans="1:3" x14ac:dyDescent="0.35">
      <c r="A3295" s="3">
        <f>SEARCH("/",Data!N3296)</f>
        <v>8</v>
      </c>
      <c r="B3295" s="3">
        <f>LEN(Data!N3296)</f>
        <v>13</v>
      </c>
      <c r="C3295" s="3">
        <f>LEN(Data!N3295)-SEARCH("/",Data!N3295)</f>
        <v>5</v>
      </c>
    </row>
    <row r="3296" spans="1:3" x14ac:dyDescent="0.35">
      <c r="A3296" s="3">
        <f>SEARCH("/",Data!N3297)</f>
        <v>8</v>
      </c>
      <c r="B3296" s="3">
        <f>LEN(Data!N3297)</f>
        <v>13</v>
      </c>
      <c r="C3296" s="3">
        <f>LEN(Data!N3296)-SEARCH("/",Data!N3296)</f>
        <v>5</v>
      </c>
    </row>
    <row r="3297" spans="1:3" x14ac:dyDescent="0.35">
      <c r="A3297" s="3">
        <f>SEARCH("/",Data!N3298)</f>
        <v>8</v>
      </c>
      <c r="B3297" s="3">
        <f>LEN(Data!N3298)</f>
        <v>13</v>
      </c>
      <c r="C3297" s="3">
        <f>LEN(Data!N3297)-SEARCH("/",Data!N3297)</f>
        <v>5</v>
      </c>
    </row>
    <row r="3298" spans="1:3" x14ac:dyDescent="0.35">
      <c r="A3298" s="3">
        <f>SEARCH("/",Data!N3299)</f>
        <v>8</v>
      </c>
      <c r="B3298" s="3">
        <f>LEN(Data!N3299)</f>
        <v>13</v>
      </c>
      <c r="C3298" s="3">
        <f>LEN(Data!N3298)-SEARCH("/",Data!N3298)</f>
        <v>5</v>
      </c>
    </row>
    <row r="3299" spans="1:3" x14ac:dyDescent="0.35">
      <c r="A3299" s="3">
        <f>SEARCH("/",Data!N3300)</f>
        <v>8</v>
      </c>
      <c r="B3299" s="3">
        <f>LEN(Data!N3300)</f>
        <v>13</v>
      </c>
      <c r="C3299" s="3">
        <f>LEN(Data!N3299)-SEARCH("/",Data!N3299)</f>
        <v>5</v>
      </c>
    </row>
    <row r="3300" spans="1:3" x14ac:dyDescent="0.35">
      <c r="A3300" s="3">
        <f>SEARCH("/",Data!N3301)</f>
        <v>8</v>
      </c>
      <c r="B3300" s="3">
        <f>LEN(Data!N3301)</f>
        <v>13</v>
      </c>
      <c r="C3300" s="3">
        <f>LEN(Data!N3300)-SEARCH("/",Data!N3300)</f>
        <v>5</v>
      </c>
    </row>
    <row r="3301" spans="1:3" x14ac:dyDescent="0.35">
      <c r="A3301" s="3">
        <f>SEARCH("/",Data!N3302)</f>
        <v>8</v>
      </c>
      <c r="B3301" s="3">
        <f>LEN(Data!N3302)</f>
        <v>13</v>
      </c>
      <c r="C3301" s="3">
        <f>LEN(Data!N3301)-SEARCH("/",Data!N3301)</f>
        <v>5</v>
      </c>
    </row>
    <row r="3302" spans="1:3" x14ac:dyDescent="0.35">
      <c r="A3302" s="3">
        <f>SEARCH("/",Data!N3303)</f>
        <v>8</v>
      </c>
      <c r="B3302" s="3">
        <f>LEN(Data!N3303)</f>
        <v>13</v>
      </c>
      <c r="C3302" s="3">
        <f>LEN(Data!N3302)-SEARCH("/",Data!N3302)</f>
        <v>5</v>
      </c>
    </row>
    <row r="3303" spans="1:3" x14ac:dyDescent="0.35">
      <c r="A3303" s="3">
        <f>SEARCH("/",Data!N3304)</f>
        <v>8</v>
      </c>
      <c r="B3303" s="3">
        <f>LEN(Data!N3304)</f>
        <v>13</v>
      </c>
      <c r="C3303" s="3">
        <f>LEN(Data!N3303)-SEARCH("/",Data!N3303)</f>
        <v>5</v>
      </c>
    </row>
    <row r="3304" spans="1:3" x14ac:dyDescent="0.35">
      <c r="A3304" s="3">
        <f>SEARCH("/",Data!N3305)</f>
        <v>8</v>
      </c>
      <c r="B3304" s="3">
        <f>LEN(Data!N3305)</f>
        <v>13</v>
      </c>
      <c r="C3304" s="3">
        <f>LEN(Data!N3304)-SEARCH("/",Data!N3304)</f>
        <v>5</v>
      </c>
    </row>
    <row r="3305" spans="1:3" x14ac:dyDescent="0.35">
      <c r="A3305" s="3">
        <f>SEARCH("/",Data!N3306)</f>
        <v>8</v>
      </c>
      <c r="B3305" s="3">
        <f>LEN(Data!N3306)</f>
        <v>13</v>
      </c>
      <c r="C3305" s="3">
        <f>LEN(Data!N3305)-SEARCH("/",Data!N3305)</f>
        <v>5</v>
      </c>
    </row>
    <row r="3306" spans="1:3" x14ac:dyDescent="0.35">
      <c r="A3306" s="3">
        <f>SEARCH("/",Data!N3307)</f>
        <v>8</v>
      </c>
      <c r="B3306" s="3">
        <f>LEN(Data!N3307)</f>
        <v>13</v>
      </c>
      <c r="C3306" s="3">
        <f>LEN(Data!N3306)-SEARCH("/",Data!N3306)</f>
        <v>5</v>
      </c>
    </row>
    <row r="3307" spans="1:3" x14ac:dyDescent="0.35">
      <c r="A3307" s="3">
        <f>SEARCH("/",Data!N3308)</f>
        <v>8</v>
      </c>
      <c r="B3307" s="3">
        <f>LEN(Data!N3308)</f>
        <v>13</v>
      </c>
      <c r="C3307" s="3">
        <f>LEN(Data!N3307)-SEARCH("/",Data!N3307)</f>
        <v>5</v>
      </c>
    </row>
    <row r="3308" spans="1:3" x14ac:dyDescent="0.35">
      <c r="A3308" s="3">
        <f>SEARCH("/",Data!N3309)</f>
        <v>8</v>
      </c>
      <c r="B3308" s="3">
        <f>LEN(Data!N3309)</f>
        <v>13</v>
      </c>
      <c r="C3308" s="3">
        <f>LEN(Data!N3308)-SEARCH("/",Data!N3308)</f>
        <v>5</v>
      </c>
    </row>
    <row r="3309" spans="1:3" x14ac:dyDescent="0.35">
      <c r="A3309" s="3">
        <f>SEARCH("/",Data!N3310)</f>
        <v>8</v>
      </c>
      <c r="B3309" s="3">
        <f>LEN(Data!N3310)</f>
        <v>13</v>
      </c>
      <c r="C3309" s="3">
        <f>LEN(Data!N3309)-SEARCH("/",Data!N3309)</f>
        <v>5</v>
      </c>
    </row>
    <row r="3310" spans="1:3" x14ac:dyDescent="0.35">
      <c r="A3310" s="3">
        <f>SEARCH("/",Data!N3311)</f>
        <v>8</v>
      </c>
      <c r="B3310" s="3">
        <f>LEN(Data!N3311)</f>
        <v>13</v>
      </c>
      <c r="C3310" s="3">
        <f>LEN(Data!N3310)-SEARCH("/",Data!N3310)</f>
        <v>5</v>
      </c>
    </row>
    <row r="3311" spans="1:3" x14ac:dyDescent="0.35">
      <c r="A3311" s="3">
        <f>SEARCH("/",Data!N3312)</f>
        <v>8</v>
      </c>
      <c r="B3311" s="3">
        <f>LEN(Data!N3312)</f>
        <v>13</v>
      </c>
      <c r="C3311" s="3">
        <f>LEN(Data!N3311)-SEARCH("/",Data!N3311)</f>
        <v>5</v>
      </c>
    </row>
    <row r="3312" spans="1:3" x14ac:dyDescent="0.35">
      <c r="A3312" s="3">
        <f>SEARCH("/",Data!N3313)</f>
        <v>8</v>
      </c>
      <c r="B3312" s="3">
        <f>LEN(Data!N3313)</f>
        <v>13</v>
      </c>
      <c r="C3312" s="3">
        <f>LEN(Data!N3312)-SEARCH("/",Data!N3312)</f>
        <v>5</v>
      </c>
    </row>
    <row r="3313" spans="1:3" x14ac:dyDescent="0.35">
      <c r="A3313" s="3">
        <f>SEARCH("/",Data!N3314)</f>
        <v>8</v>
      </c>
      <c r="B3313" s="3">
        <f>LEN(Data!N3314)</f>
        <v>13</v>
      </c>
      <c r="C3313" s="3">
        <f>LEN(Data!N3313)-SEARCH("/",Data!N3313)</f>
        <v>5</v>
      </c>
    </row>
    <row r="3314" spans="1:3" x14ac:dyDescent="0.35">
      <c r="A3314" s="3">
        <f>SEARCH("/",Data!N3315)</f>
        <v>8</v>
      </c>
      <c r="B3314" s="3">
        <f>LEN(Data!N3315)</f>
        <v>13</v>
      </c>
      <c r="C3314" s="3">
        <f>LEN(Data!N3314)-SEARCH("/",Data!N3314)</f>
        <v>5</v>
      </c>
    </row>
    <row r="3315" spans="1:3" x14ac:dyDescent="0.35">
      <c r="A3315" s="3">
        <f>SEARCH("/",Data!N3316)</f>
        <v>8</v>
      </c>
      <c r="B3315" s="3">
        <f>LEN(Data!N3316)</f>
        <v>13</v>
      </c>
      <c r="C3315" s="3">
        <f>LEN(Data!N3315)-SEARCH("/",Data!N3315)</f>
        <v>5</v>
      </c>
    </row>
    <row r="3316" spans="1:3" x14ac:dyDescent="0.35">
      <c r="A3316" s="3">
        <f>SEARCH("/",Data!N3317)</f>
        <v>8</v>
      </c>
      <c r="B3316" s="3">
        <f>LEN(Data!N3317)</f>
        <v>13</v>
      </c>
      <c r="C3316" s="3">
        <f>LEN(Data!N3316)-SEARCH("/",Data!N3316)</f>
        <v>5</v>
      </c>
    </row>
    <row r="3317" spans="1:3" x14ac:dyDescent="0.35">
      <c r="A3317" s="3">
        <f>SEARCH("/",Data!N3318)</f>
        <v>8</v>
      </c>
      <c r="B3317" s="3">
        <f>LEN(Data!N3318)</f>
        <v>13</v>
      </c>
      <c r="C3317" s="3">
        <f>LEN(Data!N3317)-SEARCH("/",Data!N3317)</f>
        <v>5</v>
      </c>
    </row>
    <row r="3318" spans="1:3" x14ac:dyDescent="0.35">
      <c r="A3318" s="3">
        <f>SEARCH("/",Data!N3319)</f>
        <v>8</v>
      </c>
      <c r="B3318" s="3">
        <f>LEN(Data!N3319)</f>
        <v>13</v>
      </c>
      <c r="C3318" s="3">
        <f>LEN(Data!N3318)-SEARCH("/",Data!N3318)</f>
        <v>5</v>
      </c>
    </row>
    <row r="3319" spans="1:3" x14ac:dyDescent="0.35">
      <c r="A3319" s="3">
        <f>SEARCH("/",Data!N3320)</f>
        <v>8</v>
      </c>
      <c r="B3319" s="3">
        <f>LEN(Data!N3320)</f>
        <v>13</v>
      </c>
      <c r="C3319" s="3">
        <f>LEN(Data!N3319)-SEARCH("/",Data!N3319)</f>
        <v>5</v>
      </c>
    </row>
    <row r="3320" spans="1:3" x14ac:dyDescent="0.35">
      <c r="A3320" s="3">
        <f>SEARCH("/",Data!N3321)</f>
        <v>8</v>
      </c>
      <c r="B3320" s="3">
        <f>LEN(Data!N3321)</f>
        <v>13</v>
      </c>
      <c r="C3320" s="3">
        <f>LEN(Data!N3320)-SEARCH("/",Data!N3320)</f>
        <v>5</v>
      </c>
    </row>
    <row r="3321" spans="1:3" x14ac:dyDescent="0.35">
      <c r="A3321" s="3">
        <f>SEARCH("/",Data!N3322)</f>
        <v>8</v>
      </c>
      <c r="B3321" s="3">
        <f>LEN(Data!N3322)</f>
        <v>13</v>
      </c>
      <c r="C3321" s="3">
        <f>LEN(Data!N3321)-SEARCH("/",Data!N3321)</f>
        <v>5</v>
      </c>
    </row>
    <row r="3322" spans="1:3" x14ac:dyDescent="0.35">
      <c r="A3322" s="3">
        <f>SEARCH("/",Data!N3323)</f>
        <v>8</v>
      </c>
      <c r="B3322" s="3">
        <f>LEN(Data!N3323)</f>
        <v>13</v>
      </c>
      <c r="C3322" s="3">
        <f>LEN(Data!N3322)-SEARCH("/",Data!N3322)</f>
        <v>5</v>
      </c>
    </row>
    <row r="3323" spans="1:3" x14ac:dyDescent="0.35">
      <c r="A3323" s="3">
        <f>SEARCH("/",Data!N3324)</f>
        <v>8</v>
      </c>
      <c r="B3323" s="3">
        <f>LEN(Data!N3324)</f>
        <v>13</v>
      </c>
      <c r="C3323" s="3">
        <f>LEN(Data!N3323)-SEARCH("/",Data!N3323)</f>
        <v>5</v>
      </c>
    </row>
    <row r="3324" spans="1:3" x14ac:dyDescent="0.35">
      <c r="A3324" s="3">
        <f>SEARCH("/",Data!N3325)</f>
        <v>8</v>
      </c>
      <c r="B3324" s="3">
        <f>LEN(Data!N3325)</f>
        <v>13</v>
      </c>
      <c r="C3324" s="3">
        <f>LEN(Data!N3324)-SEARCH("/",Data!N3324)</f>
        <v>5</v>
      </c>
    </row>
    <row r="3325" spans="1:3" x14ac:dyDescent="0.35">
      <c r="A3325" s="3">
        <f>SEARCH("/",Data!N3326)</f>
        <v>8</v>
      </c>
      <c r="B3325" s="3">
        <f>LEN(Data!N3326)</f>
        <v>13</v>
      </c>
      <c r="C3325" s="3">
        <f>LEN(Data!N3325)-SEARCH("/",Data!N3325)</f>
        <v>5</v>
      </c>
    </row>
    <row r="3326" spans="1:3" x14ac:dyDescent="0.35">
      <c r="A3326" s="3">
        <f>SEARCH("/",Data!N3327)</f>
        <v>8</v>
      </c>
      <c r="B3326" s="3">
        <f>LEN(Data!N3327)</f>
        <v>13</v>
      </c>
      <c r="C3326" s="3">
        <f>LEN(Data!N3326)-SEARCH("/",Data!N3326)</f>
        <v>5</v>
      </c>
    </row>
    <row r="3327" spans="1:3" x14ac:dyDescent="0.35">
      <c r="A3327" s="3">
        <f>SEARCH("/",Data!N3328)</f>
        <v>8</v>
      </c>
      <c r="B3327" s="3">
        <f>LEN(Data!N3328)</f>
        <v>13</v>
      </c>
      <c r="C3327" s="3">
        <f>LEN(Data!N3327)-SEARCH("/",Data!N3327)</f>
        <v>5</v>
      </c>
    </row>
    <row r="3328" spans="1:3" x14ac:dyDescent="0.35">
      <c r="A3328" s="3">
        <f>SEARCH("/",Data!N3329)</f>
        <v>8</v>
      </c>
      <c r="B3328" s="3">
        <f>LEN(Data!N3329)</f>
        <v>13</v>
      </c>
      <c r="C3328" s="3">
        <f>LEN(Data!N3328)-SEARCH("/",Data!N3328)</f>
        <v>5</v>
      </c>
    </row>
    <row r="3329" spans="1:3" x14ac:dyDescent="0.35">
      <c r="A3329" s="3">
        <f>SEARCH("/",Data!N3330)</f>
        <v>8</v>
      </c>
      <c r="B3329" s="3">
        <f>LEN(Data!N3330)</f>
        <v>13</v>
      </c>
      <c r="C3329" s="3">
        <f>LEN(Data!N3329)-SEARCH("/",Data!N3329)</f>
        <v>5</v>
      </c>
    </row>
    <row r="3330" spans="1:3" x14ac:dyDescent="0.35">
      <c r="A3330" s="3">
        <f>SEARCH("/",Data!N3331)</f>
        <v>8</v>
      </c>
      <c r="B3330" s="3">
        <f>LEN(Data!N3331)</f>
        <v>13</v>
      </c>
      <c r="C3330" s="3">
        <f>LEN(Data!N3330)-SEARCH("/",Data!N3330)</f>
        <v>5</v>
      </c>
    </row>
    <row r="3331" spans="1:3" x14ac:dyDescent="0.35">
      <c r="A3331" s="3">
        <f>SEARCH("/",Data!N3332)</f>
        <v>8</v>
      </c>
      <c r="B3331" s="3">
        <f>LEN(Data!N3332)</f>
        <v>13</v>
      </c>
      <c r="C3331" s="3">
        <f>LEN(Data!N3331)-SEARCH("/",Data!N3331)</f>
        <v>5</v>
      </c>
    </row>
    <row r="3332" spans="1:3" x14ac:dyDescent="0.35">
      <c r="A3332" s="3">
        <f>SEARCH("/",Data!N3333)</f>
        <v>8</v>
      </c>
      <c r="B3332" s="3">
        <f>LEN(Data!N3333)</f>
        <v>13</v>
      </c>
      <c r="C3332" s="3">
        <f>LEN(Data!N3332)-SEARCH("/",Data!N3332)</f>
        <v>5</v>
      </c>
    </row>
    <row r="3333" spans="1:3" x14ac:dyDescent="0.35">
      <c r="A3333" s="3">
        <f>SEARCH("/",Data!N3334)</f>
        <v>8</v>
      </c>
      <c r="B3333" s="3">
        <f>LEN(Data!N3334)</f>
        <v>13</v>
      </c>
      <c r="C3333" s="3">
        <f>LEN(Data!N3333)-SEARCH("/",Data!N3333)</f>
        <v>5</v>
      </c>
    </row>
    <row r="3334" spans="1:3" x14ac:dyDescent="0.35">
      <c r="A3334" s="3">
        <f>SEARCH("/",Data!N3335)</f>
        <v>8</v>
      </c>
      <c r="B3334" s="3">
        <f>LEN(Data!N3335)</f>
        <v>13</v>
      </c>
      <c r="C3334" s="3">
        <f>LEN(Data!N3334)-SEARCH("/",Data!N3334)</f>
        <v>5</v>
      </c>
    </row>
    <row r="3335" spans="1:3" x14ac:dyDescent="0.35">
      <c r="A3335" s="3">
        <f>SEARCH("/",Data!N3336)</f>
        <v>8</v>
      </c>
      <c r="B3335" s="3">
        <f>LEN(Data!N3336)</f>
        <v>13</v>
      </c>
      <c r="C3335" s="3">
        <f>LEN(Data!N3335)-SEARCH("/",Data!N3335)</f>
        <v>5</v>
      </c>
    </row>
    <row r="3336" spans="1:3" x14ac:dyDescent="0.35">
      <c r="A3336" s="3">
        <f>SEARCH("/",Data!N3337)</f>
        <v>8</v>
      </c>
      <c r="B3336" s="3">
        <f>LEN(Data!N3337)</f>
        <v>13</v>
      </c>
      <c r="C3336" s="3">
        <f>LEN(Data!N3336)-SEARCH("/",Data!N3336)</f>
        <v>5</v>
      </c>
    </row>
    <row r="3337" spans="1:3" x14ac:dyDescent="0.35">
      <c r="A3337" s="3">
        <f>SEARCH("/",Data!N3338)</f>
        <v>8</v>
      </c>
      <c r="B3337" s="3">
        <f>LEN(Data!N3338)</f>
        <v>13</v>
      </c>
      <c r="C3337" s="3">
        <f>LEN(Data!N3337)-SEARCH("/",Data!N3337)</f>
        <v>5</v>
      </c>
    </row>
    <row r="3338" spans="1:3" x14ac:dyDescent="0.35">
      <c r="A3338" s="3">
        <f>SEARCH("/",Data!N3339)</f>
        <v>8</v>
      </c>
      <c r="B3338" s="3">
        <f>LEN(Data!N3339)</f>
        <v>13</v>
      </c>
      <c r="C3338" s="3">
        <f>LEN(Data!N3338)-SEARCH("/",Data!N3338)</f>
        <v>5</v>
      </c>
    </row>
    <row r="3339" spans="1:3" x14ac:dyDescent="0.35">
      <c r="A3339" s="3">
        <f>SEARCH("/",Data!N3340)</f>
        <v>8</v>
      </c>
      <c r="B3339" s="3">
        <f>LEN(Data!N3340)</f>
        <v>13</v>
      </c>
      <c r="C3339" s="3">
        <f>LEN(Data!N3339)-SEARCH("/",Data!N3339)</f>
        <v>5</v>
      </c>
    </row>
    <row r="3340" spans="1:3" x14ac:dyDescent="0.35">
      <c r="A3340" s="3">
        <f>SEARCH("/",Data!N3341)</f>
        <v>8</v>
      </c>
      <c r="B3340" s="3">
        <f>LEN(Data!N3341)</f>
        <v>13</v>
      </c>
      <c r="C3340" s="3">
        <f>LEN(Data!N3340)-SEARCH("/",Data!N3340)</f>
        <v>5</v>
      </c>
    </row>
    <row r="3341" spans="1:3" x14ac:dyDescent="0.35">
      <c r="A3341" s="3">
        <f>SEARCH("/",Data!N3342)</f>
        <v>8</v>
      </c>
      <c r="B3341" s="3">
        <f>LEN(Data!N3342)</f>
        <v>13</v>
      </c>
      <c r="C3341" s="3">
        <f>LEN(Data!N3341)-SEARCH("/",Data!N3341)</f>
        <v>5</v>
      </c>
    </row>
    <row r="3342" spans="1:3" x14ac:dyDescent="0.35">
      <c r="A3342" s="3">
        <f>SEARCH("/",Data!N3343)</f>
        <v>8</v>
      </c>
      <c r="B3342" s="3">
        <f>LEN(Data!N3343)</f>
        <v>13</v>
      </c>
      <c r="C3342" s="3">
        <f>LEN(Data!N3342)-SEARCH("/",Data!N3342)</f>
        <v>5</v>
      </c>
    </row>
    <row r="3343" spans="1:3" x14ac:dyDescent="0.35">
      <c r="A3343" s="3">
        <f>SEARCH("/",Data!N3344)</f>
        <v>8</v>
      </c>
      <c r="B3343" s="3">
        <f>LEN(Data!N3344)</f>
        <v>13</v>
      </c>
      <c r="C3343" s="3">
        <f>LEN(Data!N3343)-SEARCH("/",Data!N3343)</f>
        <v>5</v>
      </c>
    </row>
    <row r="3344" spans="1:3" x14ac:dyDescent="0.35">
      <c r="A3344" s="3">
        <f>SEARCH("/",Data!N3345)</f>
        <v>8</v>
      </c>
      <c r="B3344" s="3">
        <f>LEN(Data!N3345)</f>
        <v>13</v>
      </c>
      <c r="C3344" s="3">
        <f>LEN(Data!N3344)-SEARCH("/",Data!N3344)</f>
        <v>5</v>
      </c>
    </row>
    <row r="3345" spans="1:3" x14ac:dyDescent="0.35">
      <c r="A3345" s="3">
        <f>SEARCH("/",Data!N3346)</f>
        <v>8</v>
      </c>
      <c r="B3345" s="3">
        <f>LEN(Data!N3346)</f>
        <v>13</v>
      </c>
      <c r="C3345" s="3">
        <f>LEN(Data!N3345)-SEARCH("/",Data!N3345)</f>
        <v>5</v>
      </c>
    </row>
    <row r="3346" spans="1:3" x14ac:dyDescent="0.35">
      <c r="A3346" s="3">
        <f>SEARCH("/",Data!N3347)</f>
        <v>8</v>
      </c>
      <c r="B3346" s="3">
        <f>LEN(Data!N3347)</f>
        <v>13</v>
      </c>
      <c r="C3346" s="3">
        <f>LEN(Data!N3346)-SEARCH("/",Data!N3346)</f>
        <v>5</v>
      </c>
    </row>
    <row r="3347" spans="1:3" x14ac:dyDescent="0.35">
      <c r="A3347" s="3">
        <f>SEARCH("/",Data!N3348)</f>
        <v>8</v>
      </c>
      <c r="B3347" s="3">
        <f>LEN(Data!N3348)</f>
        <v>13</v>
      </c>
      <c r="C3347" s="3">
        <f>LEN(Data!N3347)-SEARCH("/",Data!N3347)</f>
        <v>5</v>
      </c>
    </row>
    <row r="3348" spans="1:3" x14ac:dyDescent="0.35">
      <c r="A3348" s="3">
        <f>SEARCH("/",Data!N3349)</f>
        <v>8</v>
      </c>
      <c r="B3348" s="3">
        <f>LEN(Data!N3349)</f>
        <v>13</v>
      </c>
      <c r="C3348" s="3">
        <f>LEN(Data!N3348)-SEARCH("/",Data!N3348)</f>
        <v>5</v>
      </c>
    </row>
    <row r="3349" spans="1:3" x14ac:dyDescent="0.35">
      <c r="A3349" s="3">
        <f>SEARCH("/",Data!N3350)</f>
        <v>8</v>
      </c>
      <c r="B3349" s="3">
        <f>LEN(Data!N3350)</f>
        <v>13</v>
      </c>
      <c r="C3349" s="3">
        <f>LEN(Data!N3349)-SEARCH("/",Data!N3349)</f>
        <v>5</v>
      </c>
    </row>
    <row r="3350" spans="1:3" x14ac:dyDescent="0.35">
      <c r="A3350" s="3">
        <f>SEARCH("/",Data!N3351)</f>
        <v>8</v>
      </c>
      <c r="B3350" s="3">
        <f>LEN(Data!N3351)</f>
        <v>13</v>
      </c>
      <c r="C3350" s="3">
        <f>LEN(Data!N3350)-SEARCH("/",Data!N3350)</f>
        <v>5</v>
      </c>
    </row>
    <row r="3351" spans="1:3" x14ac:dyDescent="0.35">
      <c r="A3351" s="3">
        <f>SEARCH("/",Data!N3352)</f>
        <v>8</v>
      </c>
      <c r="B3351" s="3">
        <f>LEN(Data!N3352)</f>
        <v>13</v>
      </c>
      <c r="C3351" s="3">
        <f>LEN(Data!N3351)-SEARCH("/",Data!N3351)</f>
        <v>5</v>
      </c>
    </row>
    <row r="3352" spans="1:3" x14ac:dyDescent="0.35">
      <c r="A3352" s="3">
        <f>SEARCH("/",Data!N3353)</f>
        <v>8</v>
      </c>
      <c r="B3352" s="3">
        <f>LEN(Data!N3353)</f>
        <v>13</v>
      </c>
      <c r="C3352" s="3">
        <f>LEN(Data!N3352)-SEARCH("/",Data!N3352)</f>
        <v>5</v>
      </c>
    </row>
    <row r="3353" spans="1:3" x14ac:dyDescent="0.35">
      <c r="A3353" s="3">
        <f>SEARCH("/",Data!N3354)</f>
        <v>8</v>
      </c>
      <c r="B3353" s="3">
        <f>LEN(Data!N3354)</f>
        <v>13</v>
      </c>
      <c r="C3353" s="3">
        <f>LEN(Data!N3353)-SEARCH("/",Data!N3353)</f>
        <v>5</v>
      </c>
    </row>
    <row r="3354" spans="1:3" x14ac:dyDescent="0.35">
      <c r="A3354" s="3">
        <f>SEARCH("/",Data!N3355)</f>
        <v>8</v>
      </c>
      <c r="B3354" s="3">
        <f>LEN(Data!N3355)</f>
        <v>13</v>
      </c>
      <c r="C3354" s="3">
        <f>LEN(Data!N3354)-SEARCH("/",Data!N3354)</f>
        <v>5</v>
      </c>
    </row>
    <row r="3355" spans="1:3" x14ac:dyDescent="0.35">
      <c r="A3355" s="3">
        <f>SEARCH("/",Data!N3356)</f>
        <v>8</v>
      </c>
      <c r="B3355" s="3">
        <f>LEN(Data!N3356)</f>
        <v>13</v>
      </c>
      <c r="C3355" s="3">
        <f>LEN(Data!N3355)-SEARCH("/",Data!N3355)</f>
        <v>5</v>
      </c>
    </row>
    <row r="3356" spans="1:3" x14ac:dyDescent="0.35">
      <c r="A3356" s="3">
        <f>SEARCH("/",Data!N3357)</f>
        <v>8</v>
      </c>
      <c r="B3356" s="3">
        <f>LEN(Data!N3357)</f>
        <v>13</v>
      </c>
      <c r="C3356" s="3">
        <f>LEN(Data!N3356)-SEARCH("/",Data!N3356)</f>
        <v>5</v>
      </c>
    </row>
    <row r="3357" spans="1:3" x14ac:dyDescent="0.35">
      <c r="A3357" s="3">
        <f>SEARCH("/",Data!N3358)</f>
        <v>8</v>
      </c>
      <c r="B3357" s="3">
        <f>LEN(Data!N3358)</f>
        <v>13</v>
      </c>
      <c r="C3357" s="3">
        <f>LEN(Data!N3357)-SEARCH("/",Data!N3357)</f>
        <v>5</v>
      </c>
    </row>
    <row r="3358" spans="1:3" x14ac:dyDescent="0.35">
      <c r="A3358" s="3">
        <f>SEARCH("/",Data!N3359)</f>
        <v>8</v>
      </c>
      <c r="B3358" s="3">
        <f>LEN(Data!N3359)</f>
        <v>13</v>
      </c>
      <c r="C3358" s="3">
        <f>LEN(Data!N3358)-SEARCH("/",Data!N3358)</f>
        <v>5</v>
      </c>
    </row>
    <row r="3359" spans="1:3" x14ac:dyDescent="0.35">
      <c r="A3359" s="3">
        <f>SEARCH("/",Data!N3360)</f>
        <v>8</v>
      </c>
      <c r="B3359" s="3">
        <f>LEN(Data!N3360)</f>
        <v>13</v>
      </c>
      <c r="C3359" s="3">
        <f>LEN(Data!N3359)-SEARCH("/",Data!N3359)</f>
        <v>5</v>
      </c>
    </row>
    <row r="3360" spans="1:3" x14ac:dyDescent="0.35">
      <c r="A3360" s="3">
        <f>SEARCH("/",Data!N3361)</f>
        <v>8</v>
      </c>
      <c r="B3360" s="3">
        <f>LEN(Data!N3361)</f>
        <v>13</v>
      </c>
      <c r="C3360" s="3">
        <f>LEN(Data!N3360)-SEARCH("/",Data!N3360)</f>
        <v>5</v>
      </c>
    </row>
    <row r="3361" spans="1:3" x14ac:dyDescent="0.35">
      <c r="A3361" s="3">
        <f>SEARCH("/",Data!N3362)</f>
        <v>8</v>
      </c>
      <c r="B3361" s="3">
        <f>LEN(Data!N3362)</f>
        <v>13</v>
      </c>
      <c r="C3361" s="3">
        <f>LEN(Data!N3361)-SEARCH("/",Data!N3361)</f>
        <v>5</v>
      </c>
    </row>
    <row r="3362" spans="1:3" x14ac:dyDescent="0.35">
      <c r="A3362" s="3">
        <f>SEARCH("/",Data!N3363)</f>
        <v>8</v>
      </c>
      <c r="B3362" s="3">
        <f>LEN(Data!N3363)</f>
        <v>13</v>
      </c>
      <c r="C3362" s="3">
        <f>LEN(Data!N3362)-SEARCH("/",Data!N3362)</f>
        <v>5</v>
      </c>
    </row>
    <row r="3363" spans="1:3" x14ac:dyDescent="0.35">
      <c r="A3363" s="3">
        <f>SEARCH("/",Data!N3364)</f>
        <v>8</v>
      </c>
      <c r="B3363" s="3">
        <f>LEN(Data!N3364)</f>
        <v>13</v>
      </c>
      <c r="C3363" s="3">
        <f>LEN(Data!N3363)-SEARCH("/",Data!N3363)</f>
        <v>5</v>
      </c>
    </row>
    <row r="3364" spans="1:3" x14ac:dyDescent="0.35">
      <c r="A3364" s="3">
        <f>SEARCH("/",Data!N3365)</f>
        <v>8</v>
      </c>
      <c r="B3364" s="3">
        <f>LEN(Data!N3365)</f>
        <v>13</v>
      </c>
      <c r="C3364" s="3">
        <f>LEN(Data!N3364)-SEARCH("/",Data!N3364)</f>
        <v>5</v>
      </c>
    </row>
    <row r="3365" spans="1:3" x14ac:dyDescent="0.35">
      <c r="A3365" s="3">
        <f>SEARCH("/",Data!N3366)</f>
        <v>8</v>
      </c>
      <c r="B3365" s="3">
        <f>LEN(Data!N3366)</f>
        <v>13</v>
      </c>
      <c r="C3365" s="3">
        <f>LEN(Data!N3365)-SEARCH("/",Data!N3365)</f>
        <v>5</v>
      </c>
    </row>
    <row r="3366" spans="1:3" x14ac:dyDescent="0.35">
      <c r="A3366" s="3">
        <f>SEARCH("/",Data!N3367)</f>
        <v>8</v>
      </c>
      <c r="B3366" s="3">
        <f>LEN(Data!N3367)</f>
        <v>13</v>
      </c>
      <c r="C3366" s="3">
        <f>LEN(Data!N3366)-SEARCH("/",Data!N3366)</f>
        <v>5</v>
      </c>
    </row>
    <row r="3367" spans="1:3" x14ac:dyDescent="0.35">
      <c r="A3367" s="3">
        <f>SEARCH("/",Data!N3368)</f>
        <v>8</v>
      </c>
      <c r="B3367" s="3">
        <f>LEN(Data!N3368)</f>
        <v>13</v>
      </c>
      <c r="C3367" s="3">
        <f>LEN(Data!N3367)-SEARCH("/",Data!N3367)</f>
        <v>5</v>
      </c>
    </row>
    <row r="3368" spans="1:3" x14ac:dyDescent="0.35">
      <c r="A3368" s="3">
        <f>SEARCH("/",Data!N3369)</f>
        <v>8</v>
      </c>
      <c r="B3368" s="3">
        <f>LEN(Data!N3369)</f>
        <v>13</v>
      </c>
      <c r="C3368" s="3">
        <f>LEN(Data!N3368)-SEARCH("/",Data!N3368)</f>
        <v>5</v>
      </c>
    </row>
    <row r="3369" spans="1:3" x14ac:dyDescent="0.35">
      <c r="A3369" s="3">
        <f>SEARCH("/",Data!N3370)</f>
        <v>8</v>
      </c>
      <c r="B3369" s="3">
        <f>LEN(Data!N3370)</f>
        <v>13</v>
      </c>
      <c r="C3369" s="3">
        <f>LEN(Data!N3369)-SEARCH("/",Data!N3369)</f>
        <v>5</v>
      </c>
    </row>
    <row r="3370" spans="1:3" x14ac:dyDescent="0.35">
      <c r="A3370" s="3">
        <f>SEARCH("/",Data!N3371)</f>
        <v>8</v>
      </c>
      <c r="B3370" s="3">
        <f>LEN(Data!N3371)</f>
        <v>13</v>
      </c>
      <c r="C3370" s="3">
        <f>LEN(Data!N3370)-SEARCH("/",Data!N3370)</f>
        <v>5</v>
      </c>
    </row>
    <row r="3371" spans="1:3" x14ac:dyDescent="0.35">
      <c r="A3371" s="3">
        <f>SEARCH("/",Data!N3372)</f>
        <v>8</v>
      </c>
      <c r="B3371" s="3">
        <f>LEN(Data!N3372)</f>
        <v>13</v>
      </c>
      <c r="C3371" s="3">
        <f>LEN(Data!N3371)-SEARCH("/",Data!N3371)</f>
        <v>5</v>
      </c>
    </row>
    <row r="3372" spans="1:3" x14ac:dyDescent="0.35">
      <c r="A3372" s="3">
        <f>SEARCH("/",Data!N3373)</f>
        <v>8</v>
      </c>
      <c r="B3372" s="3">
        <f>LEN(Data!N3373)</f>
        <v>13</v>
      </c>
      <c r="C3372" s="3">
        <f>LEN(Data!N3372)-SEARCH("/",Data!N3372)</f>
        <v>5</v>
      </c>
    </row>
    <row r="3373" spans="1:3" x14ac:dyDescent="0.35">
      <c r="A3373" s="3">
        <f>SEARCH("/",Data!N3374)</f>
        <v>8</v>
      </c>
      <c r="B3373" s="3">
        <f>LEN(Data!N3374)</f>
        <v>13</v>
      </c>
      <c r="C3373" s="3">
        <f>LEN(Data!N3373)-SEARCH("/",Data!N3373)</f>
        <v>5</v>
      </c>
    </row>
    <row r="3374" spans="1:3" x14ac:dyDescent="0.35">
      <c r="A3374" s="3">
        <f>SEARCH("/",Data!N3375)</f>
        <v>8</v>
      </c>
      <c r="B3374" s="3">
        <f>LEN(Data!N3375)</f>
        <v>13</v>
      </c>
      <c r="C3374" s="3">
        <f>LEN(Data!N3374)-SEARCH("/",Data!N3374)</f>
        <v>5</v>
      </c>
    </row>
    <row r="3375" spans="1:3" x14ac:dyDescent="0.35">
      <c r="A3375" s="3">
        <f>SEARCH("/",Data!N3376)</f>
        <v>8</v>
      </c>
      <c r="B3375" s="3">
        <f>LEN(Data!N3376)</f>
        <v>13</v>
      </c>
      <c r="C3375" s="3">
        <f>LEN(Data!N3375)-SEARCH("/",Data!N3375)</f>
        <v>5</v>
      </c>
    </row>
    <row r="3376" spans="1:3" x14ac:dyDescent="0.35">
      <c r="A3376" s="3">
        <f>SEARCH("/",Data!N3377)</f>
        <v>8</v>
      </c>
      <c r="B3376" s="3">
        <f>LEN(Data!N3377)</f>
        <v>13</v>
      </c>
      <c r="C3376" s="3">
        <f>LEN(Data!N3376)-SEARCH("/",Data!N3376)</f>
        <v>5</v>
      </c>
    </row>
    <row r="3377" spans="1:3" x14ac:dyDescent="0.35">
      <c r="A3377" s="3">
        <f>SEARCH("/",Data!N3378)</f>
        <v>8</v>
      </c>
      <c r="B3377" s="3">
        <f>LEN(Data!N3378)</f>
        <v>13</v>
      </c>
      <c r="C3377" s="3">
        <f>LEN(Data!N3377)-SEARCH("/",Data!N3377)</f>
        <v>5</v>
      </c>
    </row>
    <row r="3378" spans="1:3" x14ac:dyDescent="0.35">
      <c r="A3378" s="3">
        <f>SEARCH("/",Data!N3379)</f>
        <v>8</v>
      </c>
      <c r="B3378" s="3">
        <f>LEN(Data!N3379)</f>
        <v>13</v>
      </c>
      <c r="C3378" s="3">
        <f>LEN(Data!N3378)-SEARCH("/",Data!N3378)</f>
        <v>5</v>
      </c>
    </row>
    <row r="3379" spans="1:3" x14ac:dyDescent="0.35">
      <c r="A3379" s="3">
        <f>SEARCH("/",Data!N3380)</f>
        <v>8</v>
      </c>
      <c r="B3379" s="3">
        <f>LEN(Data!N3380)</f>
        <v>13</v>
      </c>
      <c r="C3379" s="3">
        <f>LEN(Data!N3379)-SEARCH("/",Data!N3379)</f>
        <v>5</v>
      </c>
    </row>
    <row r="3380" spans="1:3" x14ac:dyDescent="0.35">
      <c r="A3380" s="3">
        <f>SEARCH("/",Data!N3381)</f>
        <v>8</v>
      </c>
      <c r="B3380" s="3">
        <f>LEN(Data!N3381)</f>
        <v>13</v>
      </c>
      <c r="C3380" s="3">
        <f>LEN(Data!N3380)-SEARCH("/",Data!N3380)</f>
        <v>5</v>
      </c>
    </row>
    <row r="3381" spans="1:3" x14ac:dyDescent="0.35">
      <c r="A3381" s="3">
        <f>SEARCH("/",Data!N3382)</f>
        <v>8</v>
      </c>
      <c r="B3381" s="3">
        <f>LEN(Data!N3382)</f>
        <v>13</v>
      </c>
      <c r="C3381" s="3">
        <f>LEN(Data!N3381)-SEARCH("/",Data!N3381)</f>
        <v>5</v>
      </c>
    </row>
    <row r="3382" spans="1:3" x14ac:dyDescent="0.35">
      <c r="A3382" s="3">
        <f>SEARCH("/",Data!N3383)</f>
        <v>8</v>
      </c>
      <c r="B3382" s="3">
        <f>LEN(Data!N3383)</f>
        <v>13</v>
      </c>
      <c r="C3382" s="3">
        <f>LEN(Data!N3382)-SEARCH("/",Data!N3382)</f>
        <v>5</v>
      </c>
    </row>
    <row r="3383" spans="1:3" x14ac:dyDescent="0.35">
      <c r="A3383" s="3">
        <f>SEARCH("/",Data!N3384)</f>
        <v>8</v>
      </c>
      <c r="B3383" s="3">
        <f>LEN(Data!N3384)</f>
        <v>13</v>
      </c>
      <c r="C3383" s="3">
        <f>LEN(Data!N3383)-SEARCH("/",Data!N3383)</f>
        <v>5</v>
      </c>
    </row>
    <row r="3384" spans="1:3" x14ac:dyDescent="0.35">
      <c r="A3384" s="3">
        <f>SEARCH("/",Data!N3385)</f>
        <v>8</v>
      </c>
      <c r="B3384" s="3">
        <f>LEN(Data!N3385)</f>
        <v>13</v>
      </c>
      <c r="C3384" s="3">
        <f>LEN(Data!N3384)-SEARCH("/",Data!N3384)</f>
        <v>5</v>
      </c>
    </row>
    <row r="3385" spans="1:3" x14ac:dyDescent="0.35">
      <c r="A3385" s="3">
        <f>SEARCH("/",Data!N3386)</f>
        <v>8</v>
      </c>
      <c r="B3385" s="3">
        <f>LEN(Data!N3386)</f>
        <v>13</v>
      </c>
      <c r="C3385" s="3">
        <f>LEN(Data!N3385)-SEARCH("/",Data!N3385)</f>
        <v>5</v>
      </c>
    </row>
    <row r="3386" spans="1:3" x14ac:dyDescent="0.35">
      <c r="A3386" s="3">
        <f>SEARCH("/",Data!N3387)</f>
        <v>8</v>
      </c>
      <c r="B3386" s="3">
        <f>LEN(Data!N3387)</f>
        <v>13</v>
      </c>
      <c r="C3386" s="3">
        <f>LEN(Data!N3386)-SEARCH("/",Data!N3386)</f>
        <v>5</v>
      </c>
    </row>
    <row r="3387" spans="1:3" x14ac:dyDescent="0.35">
      <c r="A3387" s="3">
        <f>SEARCH("/",Data!N3388)</f>
        <v>8</v>
      </c>
      <c r="B3387" s="3">
        <f>LEN(Data!N3388)</f>
        <v>13</v>
      </c>
      <c r="C3387" s="3">
        <f>LEN(Data!N3387)-SEARCH("/",Data!N3387)</f>
        <v>5</v>
      </c>
    </row>
    <row r="3388" spans="1:3" x14ac:dyDescent="0.35">
      <c r="A3388" s="3">
        <f>SEARCH("/",Data!N3389)</f>
        <v>8</v>
      </c>
      <c r="B3388" s="3">
        <f>LEN(Data!N3389)</f>
        <v>13</v>
      </c>
      <c r="C3388" s="3">
        <f>LEN(Data!N3388)-SEARCH("/",Data!N3388)</f>
        <v>5</v>
      </c>
    </row>
    <row r="3389" spans="1:3" x14ac:dyDescent="0.35">
      <c r="A3389" s="3">
        <f>SEARCH("/",Data!N3390)</f>
        <v>8</v>
      </c>
      <c r="B3389" s="3">
        <f>LEN(Data!N3390)</f>
        <v>13</v>
      </c>
      <c r="C3389" s="3">
        <f>LEN(Data!N3389)-SEARCH("/",Data!N3389)</f>
        <v>5</v>
      </c>
    </row>
    <row r="3390" spans="1:3" x14ac:dyDescent="0.35">
      <c r="A3390" s="3">
        <f>SEARCH("/",Data!N3391)</f>
        <v>8</v>
      </c>
      <c r="B3390" s="3">
        <f>LEN(Data!N3391)</f>
        <v>13</v>
      </c>
      <c r="C3390" s="3">
        <f>LEN(Data!N3390)-SEARCH("/",Data!N3390)</f>
        <v>5</v>
      </c>
    </row>
    <row r="3391" spans="1:3" x14ac:dyDescent="0.35">
      <c r="A3391" s="3">
        <f>SEARCH("/",Data!N3392)</f>
        <v>8</v>
      </c>
      <c r="B3391" s="3">
        <f>LEN(Data!N3392)</f>
        <v>13</v>
      </c>
      <c r="C3391" s="3">
        <f>LEN(Data!N3391)-SEARCH("/",Data!N3391)</f>
        <v>5</v>
      </c>
    </row>
    <row r="3392" spans="1:3" x14ac:dyDescent="0.35">
      <c r="A3392" s="3">
        <f>SEARCH("/",Data!N3393)</f>
        <v>8</v>
      </c>
      <c r="B3392" s="3">
        <f>LEN(Data!N3393)</f>
        <v>13</v>
      </c>
      <c r="C3392" s="3">
        <f>LEN(Data!N3392)-SEARCH("/",Data!N3392)</f>
        <v>5</v>
      </c>
    </row>
    <row r="3393" spans="1:3" x14ac:dyDescent="0.35">
      <c r="A3393" s="3">
        <f>SEARCH("/",Data!N3394)</f>
        <v>8</v>
      </c>
      <c r="B3393" s="3">
        <f>LEN(Data!N3394)</f>
        <v>13</v>
      </c>
      <c r="C3393" s="3">
        <f>LEN(Data!N3393)-SEARCH("/",Data!N3393)</f>
        <v>5</v>
      </c>
    </row>
    <row r="3394" spans="1:3" x14ac:dyDescent="0.35">
      <c r="A3394" s="3">
        <f>SEARCH("/",Data!N3395)</f>
        <v>8</v>
      </c>
      <c r="B3394" s="3">
        <f>LEN(Data!N3395)</f>
        <v>13</v>
      </c>
      <c r="C3394" s="3">
        <f>LEN(Data!N3394)-SEARCH("/",Data!N3394)</f>
        <v>5</v>
      </c>
    </row>
    <row r="3395" spans="1:3" x14ac:dyDescent="0.35">
      <c r="A3395" s="3">
        <f>SEARCH("/",Data!N3396)</f>
        <v>8</v>
      </c>
      <c r="B3395" s="3">
        <f>LEN(Data!N3396)</f>
        <v>13</v>
      </c>
      <c r="C3395" s="3">
        <f>LEN(Data!N3395)-SEARCH("/",Data!N3395)</f>
        <v>5</v>
      </c>
    </row>
    <row r="3396" spans="1:3" x14ac:dyDescent="0.35">
      <c r="A3396" s="3">
        <f>SEARCH("/",Data!N3397)</f>
        <v>8</v>
      </c>
      <c r="B3396" s="3">
        <f>LEN(Data!N3397)</f>
        <v>13</v>
      </c>
      <c r="C3396" s="3">
        <f>LEN(Data!N3396)-SEARCH("/",Data!N3396)</f>
        <v>5</v>
      </c>
    </row>
    <row r="3397" spans="1:3" x14ac:dyDescent="0.35">
      <c r="A3397" s="3">
        <f>SEARCH("/",Data!N3398)</f>
        <v>8</v>
      </c>
      <c r="B3397" s="3">
        <f>LEN(Data!N3398)</f>
        <v>13</v>
      </c>
      <c r="C3397" s="3">
        <f>LEN(Data!N3397)-SEARCH("/",Data!N3397)</f>
        <v>5</v>
      </c>
    </row>
    <row r="3398" spans="1:3" x14ac:dyDescent="0.35">
      <c r="A3398" s="3">
        <f>SEARCH("/",Data!N3399)</f>
        <v>8</v>
      </c>
      <c r="B3398" s="3">
        <f>LEN(Data!N3399)</f>
        <v>13</v>
      </c>
      <c r="C3398" s="3">
        <f>LEN(Data!N3398)-SEARCH("/",Data!N3398)</f>
        <v>5</v>
      </c>
    </row>
    <row r="3399" spans="1:3" x14ac:dyDescent="0.35">
      <c r="A3399" s="3">
        <f>SEARCH("/",Data!N3400)</f>
        <v>8</v>
      </c>
      <c r="B3399" s="3">
        <f>LEN(Data!N3400)</f>
        <v>13</v>
      </c>
      <c r="C3399" s="3">
        <f>LEN(Data!N3399)-SEARCH("/",Data!N3399)</f>
        <v>5</v>
      </c>
    </row>
    <row r="3400" spans="1:3" x14ac:dyDescent="0.35">
      <c r="A3400" s="3">
        <f>SEARCH("/",Data!N3401)</f>
        <v>8</v>
      </c>
      <c r="B3400" s="3">
        <f>LEN(Data!N3401)</f>
        <v>13</v>
      </c>
      <c r="C3400" s="3">
        <f>LEN(Data!N3400)-SEARCH("/",Data!N3400)</f>
        <v>5</v>
      </c>
    </row>
    <row r="3401" spans="1:3" x14ac:dyDescent="0.35">
      <c r="A3401" s="3">
        <f>SEARCH("/",Data!N3402)</f>
        <v>8</v>
      </c>
      <c r="B3401" s="3">
        <f>LEN(Data!N3402)</f>
        <v>13</v>
      </c>
      <c r="C3401" s="3">
        <f>LEN(Data!N3401)-SEARCH("/",Data!N3401)</f>
        <v>5</v>
      </c>
    </row>
    <row r="3402" spans="1:3" x14ac:dyDescent="0.35">
      <c r="A3402" s="3">
        <f>SEARCH("/",Data!N3403)</f>
        <v>8</v>
      </c>
      <c r="B3402" s="3">
        <f>LEN(Data!N3403)</f>
        <v>13</v>
      </c>
      <c r="C3402" s="3">
        <f>LEN(Data!N3402)-SEARCH("/",Data!N3402)</f>
        <v>5</v>
      </c>
    </row>
    <row r="3403" spans="1:3" x14ac:dyDescent="0.35">
      <c r="A3403" s="3">
        <f>SEARCH("/",Data!N3404)</f>
        <v>8</v>
      </c>
      <c r="B3403" s="3">
        <f>LEN(Data!N3404)</f>
        <v>13</v>
      </c>
      <c r="C3403" s="3">
        <f>LEN(Data!N3403)-SEARCH("/",Data!N3403)</f>
        <v>5</v>
      </c>
    </row>
    <row r="3404" spans="1:3" x14ac:dyDescent="0.35">
      <c r="A3404" s="3">
        <f>SEARCH("/",Data!N3405)</f>
        <v>8</v>
      </c>
      <c r="B3404" s="3">
        <f>LEN(Data!N3405)</f>
        <v>13</v>
      </c>
      <c r="C3404" s="3">
        <f>LEN(Data!N3404)-SEARCH("/",Data!N3404)</f>
        <v>5</v>
      </c>
    </row>
    <row r="3405" spans="1:3" x14ac:dyDescent="0.35">
      <c r="A3405" s="3">
        <f>SEARCH("/",Data!N3406)</f>
        <v>8</v>
      </c>
      <c r="B3405" s="3">
        <f>LEN(Data!N3406)</f>
        <v>13</v>
      </c>
      <c r="C3405" s="3">
        <f>LEN(Data!N3405)-SEARCH("/",Data!N3405)</f>
        <v>5</v>
      </c>
    </row>
    <row r="3406" spans="1:3" x14ac:dyDescent="0.35">
      <c r="A3406" s="3">
        <f>SEARCH("/",Data!N3407)</f>
        <v>8</v>
      </c>
      <c r="B3406" s="3">
        <f>LEN(Data!N3407)</f>
        <v>13</v>
      </c>
      <c r="C3406" s="3">
        <f>LEN(Data!N3406)-SEARCH("/",Data!N3406)</f>
        <v>5</v>
      </c>
    </row>
    <row r="3407" spans="1:3" x14ac:dyDescent="0.35">
      <c r="A3407" s="3">
        <f>SEARCH("/",Data!N3408)</f>
        <v>8</v>
      </c>
      <c r="B3407" s="3">
        <f>LEN(Data!N3408)</f>
        <v>13</v>
      </c>
      <c r="C3407" s="3">
        <f>LEN(Data!N3407)-SEARCH("/",Data!N3407)</f>
        <v>5</v>
      </c>
    </row>
    <row r="3408" spans="1:3" x14ac:dyDescent="0.35">
      <c r="A3408" s="3">
        <f>SEARCH("/",Data!N3409)</f>
        <v>8</v>
      </c>
      <c r="B3408" s="3">
        <f>LEN(Data!N3409)</f>
        <v>13</v>
      </c>
      <c r="C3408" s="3">
        <f>LEN(Data!N3408)-SEARCH("/",Data!N3408)</f>
        <v>5</v>
      </c>
    </row>
    <row r="3409" spans="1:3" x14ac:dyDescent="0.35">
      <c r="A3409" s="3">
        <f>SEARCH("/",Data!N3410)</f>
        <v>8</v>
      </c>
      <c r="B3409" s="3">
        <f>LEN(Data!N3410)</f>
        <v>13</v>
      </c>
      <c r="C3409" s="3">
        <f>LEN(Data!N3409)-SEARCH("/",Data!N3409)</f>
        <v>5</v>
      </c>
    </row>
    <row r="3410" spans="1:3" x14ac:dyDescent="0.35">
      <c r="A3410" s="3">
        <f>SEARCH("/",Data!N3411)</f>
        <v>8</v>
      </c>
      <c r="B3410" s="3">
        <f>LEN(Data!N3411)</f>
        <v>13</v>
      </c>
      <c r="C3410" s="3">
        <f>LEN(Data!N3410)-SEARCH("/",Data!N3410)</f>
        <v>5</v>
      </c>
    </row>
    <row r="3411" spans="1:3" x14ac:dyDescent="0.35">
      <c r="A3411" s="3">
        <f>SEARCH("/",Data!N3412)</f>
        <v>8</v>
      </c>
      <c r="B3411" s="3">
        <f>LEN(Data!N3412)</f>
        <v>13</v>
      </c>
      <c r="C3411" s="3">
        <f>LEN(Data!N3411)-SEARCH("/",Data!N3411)</f>
        <v>5</v>
      </c>
    </row>
    <row r="3412" spans="1:3" x14ac:dyDescent="0.35">
      <c r="A3412" s="3">
        <f>SEARCH("/",Data!N3413)</f>
        <v>8</v>
      </c>
      <c r="B3412" s="3">
        <f>LEN(Data!N3413)</f>
        <v>13</v>
      </c>
      <c r="C3412" s="3">
        <f>LEN(Data!N3412)-SEARCH("/",Data!N3412)</f>
        <v>5</v>
      </c>
    </row>
    <row r="3413" spans="1:3" x14ac:dyDescent="0.35">
      <c r="A3413" s="3">
        <f>SEARCH("/",Data!N3414)</f>
        <v>8</v>
      </c>
      <c r="B3413" s="3">
        <f>LEN(Data!N3414)</f>
        <v>13</v>
      </c>
      <c r="C3413" s="3">
        <f>LEN(Data!N3413)-SEARCH("/",Data!N3413)</f>
        <v>5</v>
      </c>
    </row>
    <row r="3414" spans="1:3" x14ac:dyDescent="0.35">
      <c r="A3414" s="3">
        <f>SEARCH("/",Data!N3415)</f>
        <v>8</v>
      </c>
      <c r="B3414" s="3">
        <f>LEN(Data!N3415)</f>
        <v>13</v>
      </c>
      <c r="C3414" s="3">
        <f>LEN(Data!N3414)-SEARCH("/",Data!N3414)</f>
        <v>5</v>
      </c>
    </row>
    <row r="3415" spans="1:3" x14ac:dyDescent="0.35">
      <c r="A3415" s="3">
        <f>SEARCH("/",Data!N3416)</f>
        <v>8</v>
      </c>
      <c r="B3415" s="3">
        <f>LEN(Data!N3416)</f>
        <v>13</v>
      </c>
      <c r="C3415" s="3">
        <f>LEN(Data!N3415)-SEARCH("/",Data!N3415)</f>
        <v>5</v>
      </c>
    </row>
    <row r="3416" spans="1:3" x14ac:dyDescent="0.35">
      <c r="A3416" s="3">
        <f>SEARCH("/",Data!N3417)</f>
        <v>8</v>
      </c>
      <c r="B3416" s="3">
        <f>LEN(Data!N3417)</f>
        <v>13</v>
      </c>
      <c r="C3416" s="3">
        <f>LEN(Data!N3416)-SEARCH("/",Data!N3416)</f>
        <v>5</v>
      </c>
    </row>
    <row r="3417" spans="1:3" x14ac:dyDescent="0.35">
      <c r="A3417" s="3">
        <f>SEARCH("/",Data!N3418)</f>
        <v>8</v>
      </c>
      <c r="B3417" s="3">
        <f>LEN(Data!N3418)</f>
        <v>13</v>
      </c>
      <c r="C3417" s="3">
        <f>LEN(Data!N3417)-SEARCH("/",Data!N3417)</f>
        <v>5</v>
      </c>
    </row>
    <row r="3418" spans="1:3" x14ac:dyDescent="0.35">
      <c r="A3418" s="3">
        <f>SEARCH("/",Data!N3419)</f>
        <v>8</v>
      </c>
      <c r="B3418" s="3">
        <f>LEN(Data!N3419)</f>
        <v>13</v>
      </c>
      <c r="C3418" s="3">
        <f>LEN(Data!N3418)-SEARCH("/",Data!N3418)</f>
        <v>5</v>
      </c>
    </row>
    <row r="3419" spans="1:3" x14ac:dyDescent="0.35">
      <c r="A3419" s="3">
        <f>SEARCH("/",Data!N3420)</f>
        <v>8</v>
      </c>
      <c r="B3419" s="3">
        <f>LEN(Data!N3420)</f>
        <v>13</v>
      </c>
      <c r="C3419" s="3">
        <f>LEN(Data!N3419)-SEARCH("/",Data!N3419)</f>
        <v>5</v>
      </c>
    </row>
    <row r="3420" spans="1:3" x14ac:dyDescent="0.35">
      <c r="A3420" s="3">
        <f>SEARCH("/",Data!N3421)</f>
        <v>8</v>
      </c>
      <c r="B3420" s="3">
        <f>LEN(Data!N3421)</f>
        <v>13</v>
      </c>
      <c r="C3420" s="3">
        <f>LEN(Data!N3420)-SEARCH("/",Data!N3420)</f>
        <v>5</v>
      </c>
    </row>
    <row r="3421" spans="1:3" x14ac:dyDescent="0.35">
      <c r="A3421" s="3">
        <f>SEARCH("/",Data!N3422)</f>
        <v>8</v>
      </c>
      <c r="B3421" s="3">
        <f>LEN(Data!N3422)</f>
        <v>13</v>
      </c>
      <c r="C3421" s="3">
        <f>LEN(Data!N3421)-SEARCH("/",Data!N3421)</f>
        <v>5</v>
      </c>
    </row>
    <row r="3422" spans="1:3" x14ac:dyDescent="0.35">
      <c r="A3422" s="3">
        <f>SEARCH("/",Data!N3423)</f>
        <v>8</v>
      </c>
      <c r="B3422" s="3">
        <f>LEN(Data!N3423)</f>
        <v>13</v>
      </c>
      <c r="C3422" s="3">
        <f>LEN(Data!N3422)-SEARCH("/",Data!N3422)</f>
        <v>5</v>
      </c>
    </row>
    <row r="3423" spans="1:3" x14ac:dyDescent="0.35">
      <c r="A3423" s="3">
        <f>SEARCH("/",Data!N3424)</f>
        <v>8</v>
      </c>
      <c r="B3423" s="3">
        <f>LEN(Data!N3424)</f>
        <v>13</v>
      </c>
      <c r="C3423" s="3">
        <f>LEN(Data!N3423)-SEARCH("/",Data!N3423)</f>
        <v>5</v>
      </c>
    </row>
    <row r="3424" spans="1:3" x14ac:dyDescent="0.35">
      <c r="A3424" s="3">
        <f>SEARCH("/",Data!N3425)</f>
        <v>8</v>
      </c>
      <c r="B3424" s="3">
        <f>LEN(Data!N3425)</f>
        <v>13</v>
      </c>
      <c r="C3424" s="3">
        <f>LEN(Data!N3424)-SEARCH("/",Data!N3424)</f>
        <v>5</v>
      </c>
    </row>
    <row r="3425" spans="1:3" x14ac:dyDescent="0.35">
      <c r="A3425" s="3">
        <f>SEARCH("/",Data!N3426)</f>
        <v>8</v>
      </c>
      <c r="B3425" s="3">
        <f>LEN(Data!N3426)</f>
        <v>13</v>
      </c>
      <c r="C3425" s="3">
        <f>LEN(Data!N3425)-SEARCH("/",Data!N3425)</f>
        <v>5</v>
      </c>
    </row>
    <row r="3426" spans="1:3" x14ac:dyDescent="0.35">
      <c r="A3426" s="3">
        <f>SEARCH("/",Data!N3427)</f>
        <v>8</v>
      </c>
      <c r="B3426" s="3">
        <f>LEN(Data!N3427)</f>
        <v>13</v>
      </c>
      <c r="C3426" s="3">
        <f>LEN(Data!N3426)-SEARCH("/",Data!N3426)</f>
        <v>5</v>
      </c>
    </row>
    <row r="3427" spans="1:3" x14ac:dyDescent="0.35">
      <c r="A3427" s="3">
        <f>SEARCH("/",Data!N3428)</f>
        <v>8</v>
      </c>
      <c r="B3427" s="3">
        <f>LEN(Data!N3428)</f>
        <v>13</v>
      </c>
      <c r="C3427" s="3">
        <f>LEN(Data!N3427)-SEARCH("/",Data!N3427)</f>
        <v>5</v>
      </c>
    </row>
    <row r="3428" spans="1:3" x14ac:dyDescent="0.35">
      <c r="A3428" s="3">
        <f>SEARCH("/",Data!N3429)</f>
        <v>8</v>
      </c>
      <c r="B3428" s="3">
        <f>LEN(Data!N3429)</f>
        <v>13</v>
      </c>
      <c r="C3428" s="3">
        <f>LEN(Data!N3428)-SEARCH("/",Data!N3428)</f>
        <v>5</v>
      </c>
    </row>
    <row r="3429" spans="1:3" x14ac:dyDescent="0.35">
      <c r="A3429" s="3">
        <f>SEARCH("/",Data!N3430)</f>
        <v>8</v>
      </c>
      <c r="B3429" s="3">
        <f>LEN(Data!N3430)</f>
        <v>13</v>
      </c>
      <c r="C3429" s="3">
        <f>LEN(Data!N3429)-SEARCH("/",Data!N3429)</f>
        <v>5</v>
      </c>
    </row>
    <row r="3430" spans="1:3" x14ac:dyDescent="0.35">
      <c r="A3430" s="3">
        <f>SEARCH("/",Data!N3431)</f>
        <v>8</v>
      </c>
      <c r="B3430" s="3">
        <f>LEN(Data!N3431)</f>
        <v>13</v>
      </c>
      <c r="C3430" s="3">
        <f>LEN(Data!N3430)-SEARCH("/",Data!N3430)</f>
        <v>5</v>
      </c>
    </row>
    <row r="3431" spans="1:3" x14ac:dyDescent="0.35">
      <c r="A3431" s="3">
        <f>SEARCH("/",Data!N3432)</f>
        <v>8</v>
      </c>
      <c r="B3431" s="3">
        <f>LEN(Data!N3432)</f>
        <v>13</v>
      </c>
      <c r="C3431" s="3">
        <f>LEN(Data!N3431)-SEARCH("/",Data!N3431)</f>
        <v>5</v>
      </c>
    </row>
    <row r="3432" spans="1:3" x14ac:dyDescent="0.35">
      <c r="A3432" s="3">
        <f>SEARCH("/",Data!N3433)</f>
        <v>8</v>
      </c>
      <c r="B3432" s="3">
        <f>LEN(Data!N3433)</f>
        <v>13</v>
      </c>
      <c r="C3432" s="3">
        <f>LEN(Data!N3432)-SEARCH("/",Data!N3432)</f>
        <v>5</v>
      </c>
    </row>
    <row r="3433" spans="1:3" x14ac:dyDescent="0.35">
      <c r="A3433" s="3">
        <f>SEARCH("/",Data!N3434)</f>
        <v>8</v>
      </c>
      <c r="B3433" s="3">
        <f>LEN(Data!N3434)</f>
        <v>13</v>
      </c>
      <c r="C3433" s="3">
        <f>LEN(Data!N3433)-SEARCH("/",Data!N3433)</f>
        <v>5</v>
      </c>
    </row>
    <row r="3434" spans="1:3" x14ac:dyDescent="0.35">
      <c r="A3434" s="3">
        <f>SEARCH("/",Data!N3435)</f>
        <v>8</v>
      </c>
      <c r="B3434" s="3">
        <f>LEN(Data!N3435)</f>
        <v>13</v>
      </c>
      <c r="C3434" s="3">
        <f>LEN(Data!N3434)-SEARCH("/",Data!N3434)</f>
        <v>5</v>
      </c>
    </row>
    <row r="3435" spans="1:3" x14ac:dyDescent="0.35">
      <c r="A3435" s="3">
        <f>SEARCH("/",Data!N3436)</f>
        <v>8</v>
      </c>
      <c r="B3435" s="3">
        <f>LEN(Data!N3436)</f>
        <v>13</v>
      </c>
      <c r="C3435" s="3">
        <f>LEN(Data!N3435)-SEARCH("/",Data!N3435)</f>
        <v>5</v>
      </c>
    </row>
    <row r="3436" spans="1:3" x14ac:dyDescent="0.35">
      <c r="A3436" s="3">
        <f>SEARCH("/",Data!N3437)</f>
        <v>8</v>
      </c>
      <c r="B3436" s="3">
        <f>LEN(Data!N3437)</f>
        <v>13</v>
      </c>
      <c r="C3436" s="3">
        <f>LEN(Data!N3436)-SEARCH("/",Data!N3436)</f>
        <v>5</v>
      </c>
    </row>
    <row r="3437" spans="1:3" x14ac:dyDescent="0.35">
      <c r="A3437" s="3">
        <f>SEARCH("/",Data!N3438)</f>
        <v>8</v>
      </c>
      <c r="B3437" s="3">
        <f>LEN(Data!N3438)</f>
        <v>13</v>
      </c>
      <c r="C3437" s="3">
        <f>LEN(Data!N3437)-SEARCH("/",Data!N3437)</f>
        <v>5</v>
      </c>
    </row>
    <row r="3438" spans="1:3" x14ac:dyDescent="0.35">
      <c r="A3438" s="3">
        <f>SEARCH("/",Data!N3439)</f>
        <v>8</v>
      </c>
      <c r="B3438" s="3">
        <f>LEN(Data!N3439)</f>
        <v>13</v>
      </c>
      <c r="C3438" s="3">
        <f>LEN(Data!N3438)-SEARCH("/",Data!N3438)</f>
        <v>5</v>
      </c>
    </row>
    <row r="3439" spans="1:3" x14ac:dyDescent="0.35">
      <c r="A3439" s="3">
        <f>SEARCH("/",Data!N3440)</f>
        <v>8</v>
      </c>
      <c r="B3439" s="3">
        <f>LEN(Data!N3440)</f>
        <v>13</v>
      </c>
      <c r="C3439" s="3">
        <f>LEN(Data!N3439)-SEARCH("/",Data!N3439)</f>
        <v>5</v>
      </c>
    </row>
    <row r="3440" spans="1:3" x14ac:dyDescent="0.35">
      <c r="A3440" s="3">
        <f>SEARCH("/",Data!N3441)</f>
        <v>8</v>
      </c>
      <c r="B3440" s="3">
        <f>LEN(Data!N3441)</f>
        <v>13</v>
      </c>
      <c r="C3440" s="3">
        <f>LEN(Data!N3440)-SEARCH("/",Data!N3440)</f>
        <v>5</v>
      </c>
    </row>
    <row r="3441" spans="1:3" x14ac:dyDescent="0.35">
      <c r="A3441" s="3">
        <f>SEARCH("/",Data!N3442)</f>
        <v>8</v>
      </c>
      <c r="B3441" s="3">
        <f>LEN(Data!N3442)</f>
        <v>13</v>
      </c>
      <c r="C3441" s="3">
        <f>LEN(Data!N3441)-SEARCH("/",Data!N3441)</f>
        <v>5</v>
      </c>
    </row>
    <row r="3442" spans="1:3" x14ac:dyDescent="0.35">
      <c r="A3442" s="3">
        <f>SEARCH("/",Data!N3443)</f>
        <v>8</v>
      </c>
      <c r="B3442" s="3">
        <f>LEN(Data!N3443)</f>
        <v>13</v>
      </c>
      <c r="C3442" s="3">
        <f>LEN(Data!N3442)-SEARCH("/",Data!N3442)</f>
        <v>5</v>
      </c>
    </row>
    <row r="3443" spans="1:3" x14ac:dyDescent="0.35">
      <c r="A3443" s="3">
        <f>SEARCH("/",Data!N3444)</f>
        <v>8</v>
      </c>
      <c r="B3443" s="3">
        <f>LEN(Data!N3444)</f>
        <v>13</v>
      </c>
      <c r="C3443" s="3">
        <f>LEN(Data!N3443)-SEARCH("/",Data!N3443)</f>
        <v>5</v>
      </c>
    </row>
    <row r="3444" spans="1:3" x14ac:dyDescent="0.35">
      <c r="A3444" s="3">
        <f>SEARCH("/",Data!N3445)</f>
        <v>8</v>
      </c>
      <c r="B3444" s="3">
        <f>LEN(Data!N3445)</f>
        <v>13</v>
      </c>
      <c r="C3444" s="3">
        <f>LEN(Data!N3444)-SEARCH("/",Data!N3444)</f>
        <v>5</v>
      </c>
    </row>
    <row r="3445" spans="1:3" x14ac:dyDescent="0.35">
      <c r="A3445" s="3">
        <f>SEARCH("/",Data!N3446)</f>
        <v>8</v>
      </c>
      <c r="B3445" s="3">
        <f>LEN(Data!N3446)</f>
        <v>13</v>
      </c>
      <c r="C3445" s="3">
        <f>LEN(Data!N3445)-SEARCH("/",Data!N3445)</f>
        <v>5</v>
      </c>
    </row>
    <row r="3446" spans="1:3" x14ac:dyDescent="0.35">
      <c r="A3446" s="3">
        <f>SEARCH("/",Data!N3447)</f>
        <v>8</v>
      </c>
      <c r="B3446" s="3">
        <f>LEN(Data!N3447)</f>
        <v>13</v>
      </c>
      <c r="C3446" s="3">
        <f>LEN(Data!N3446)-SEARCH("/",Data!N3446)</f>
        <v>5</v>
      </c>
    </row>
    <row r="3447" spans="1:3" x14ac:dyDescent="0.35">
      <c r="A3447" s="3">
        <f>SEARCH("/",Data!N3448)</f>
        <v>8</v>
      </c>
      <c r="B3447" s="3">
        <f>LEN(Data!N3448)</f>
        <v>13</v>
      </c>
      <c r="C3447" s="3">
        <f>LEN(Data!N3447)-SEARCH("/",Data!N3447)</f>
        <v>5</v>
      </c>
    </row>
    <row r="3448" spans="1:3" x14ac:dyDescent="0.35">
      <c r="A3448" s="3">
        <f>SEARCH("/",Data!N3449)</f>
        <v>8</v>
      </c>
      <c r="B3448" s="3">
        <f>LEN(Data!N3449)</f>
        <v>13</v>
      </c>
      <c r="C3448" s="3">
        <f>LEN(Data!N3448)-SEARCH("/",Data!N3448)</f>
        <v>5</v>
      </c>
    </row>
    <row r="3449" spans="1:3" x14ac:dyDescent="0.35">
      <c r="A3449" s="3">
        <f>SEARCH("/",Data!N3450)</f>
        <v>8</v>
      </c>
      <c r="B3449" s="3">
        <f>LEN(Data!N3450)</f>
        <v>13</v>
      </c>
      <c r="C3449" s="3">
        <f>LEN(Data!N3449)-SEARCH("/",Data!N3449)</f>
        <v>5</v>
      </c>
    </row>
    <row r="3450" spans="1:3" x14ac:dyDescent="0.35">
      <c r="A3450" s="3">
        <f>SEARCH("/",Data!N3451)</f>
        <v>8</v>
      </c>
      <c r="B3450" s="3">
        <f>LEN(Data!N3451)</f>
        <v>13</v>
      </c>
      <c r="C3450" s="3">
        <f>LEN(Data!N3450)-SEARCH("/",Data!N3450)</f>
        <v>5</v>
      </c>
    </row>
    <row r="3451" spans="1:3" x14ac:dyDescent="0.35">
      <c r="A3451" s="3">
        <f>SEARCH("/",Data!N3452)</f>
        <v>8</v>
      </c>
      <c r="B3451" s="3">
        <f>LEN(Data!N3452)</f>
        <v>13</v>
      </c>
      <c r="C3451" s="3">
        <f>LEN(Data!N3451)-SEARCH("/",Data!N3451)</f>
        <v>5</v>
      </c>
    </row>
    <row r="3452" spans="1:3" x14ac:dyDescent="0.35">
      <c r="A3452" s="3">
        <f>SEARCH("/",Data!N3453)</f>
        <v>8</v>
      </c>
      <c r="B3452" s="3">
        <f>LEN(Data!N3453)</f>
        <v>13</v>
      </c>
      <c r="C3452" s="3">
        <f>LEN(Data!N3452)-SEARCH("/",Data!N3452)</f>
        <v>5</v>
      </c>
    </row>
    <row r="3453" spans="1:3" x14ac:dyDescent="0.35">
      <c r="A3453" s="3">
        <f>SEARCH("/",Data!N3454)</f>
        <v>8</v>
      </c>
      <c r="B3453" s="3">
        <f>LEN(Data!N3454)</f>
        <v>13</v>
      </c>
      <c r="C3453" s="3">
        <f>LEN(Data!N3453)-SEARCH("/",Data!N3453)</f>
        <v>5</v>
      </c>
    </row>
    <row r="3454" spans="1:3" x14ac:dyDescent="0.35">
      <c r="A3454" s="3">
        <f>SEARCH("/",Data!N3455)</f>
        <v>8</v>
      </c>
      <c r="B3454" s="3">
        <f>LEN(Data!N3455)</f>
        <v>13</v>
      </c>
      <c r="C3454" s="3">
        <f>LEN(Data!N3454)-SEARCH("/",Data!N3454)</f>
        <v>5</v>
      </c>
    </row>
    <row r="3455" spans="1:3" x14ac:dyDescent="0.35">
      <c r="A3455" s="3">
        <f>SEARCH("/",Data!N3456)</f>
        <v>8</v>
      </c>
      <c r="B3455" s="3">
        <f>LEN(Data!N3456)</f>
        <v>13</v>
      </c>
      <c r="C3455" s="3">
        <f>LEN(Data!N3455)-SEARCH("/",Data!N3455)</f>
        <v>5</v>
      </c>
    </row>
    <row r="3456" spans="1:3" x14ac:dyDescent="0.35">
      <c r="A3456" s="3">
        <f>SEARCH("/",Data!N3457)</f>
        <v>8</v>
      </c>
      <c r="B3456" s="3">
        <f>LEN(Data!N3457)</f>
        <v>13</v>
      </c>
      <c r="C3456" s="3">
        <f>LEN(Data!N3456)-SEARCH("/",Data!N3456)</f>
        <v>5</v>
      </c>
    </row>
    <row r="3457" spans="1:3" x14ac:dyDescent="0.35">
      <c r="A3457" s="3">
        <f>SEARCH("/",Data!N3458)</f>
        <v>8</v>
      </c>
      <c r="B3457" s="3">
        <f>LEN(Data!N3458)</f>
        <v>13</v>
      </c>
      <c r="C3457" s="3">
        <f>LEN(Data!N3457)-SEARCH("/",Data!N3457)</f>
        <v>5</v>
      </c>
    </row>
    <row r="3458" spans="1:3" x14ac:dyDescent="0.35">
      <c r="A3458" s="3">
        <f>SEARCH("/",Data!N3459)</f>
        <v>8</v>
      </c>
      <c r="B3458" s="3">
        <f>LEN(Data!N3459)</f>
        <v>13</v>
      </c>
      <c r="C3458" s="3">
        <f>LEN(Data!N3458)-SEARCH("/",Data!N3458)</f>
        <v>5</v>
      </c>
    </row>
    <row r="3459" spans="1:3" x14ac:dyDescent="0.35">
      <c r="A3459" s="3">
        <f>SEARCH("/",Data!N3460)</f>
        <v>8</v>
      </c>
      <c r="B3459" s="3">
        <f>LEN(Data!N3460)</f>
        <v>13</v>
      </c>
      <c r="C3459" s="3">
        <f>LEN(Data!N3459)-SEARCH("/",Data!N3459)</f>
        <v>5</v>
      </c>
    </row>
    <row r="3460" spans="1:3" x14ac:dyDescent="0.35">
      <c r="A3460" s="3">
        <f>SEARCH("/",Data!N3461)</f>
        <v>8</v>
      </c>
      <c r="B3460" s="3">
        <f>LEN(Data!N3461)</f>
        <v>13</v>
      </c>
      <c r="C3460" s="3">
        <f>LEN(Data!N3460)-SEARCH("/",Data!N3460)</f>
        <v>5</v>
      </c>
    </row>
    <row r="3461" spans="1:3" x14ac:dyDescent="0.35">
      <c r="A3461" s="3">
        <f>SEARCH("/",Data!N3462)</f>
        <v>8</v>
      </c>
      <c r="B3461" s="3">
        <f>LEN(Data!N3462)</f>
        <v>13</v>
      </c>
      <c r="C3461" s="3">
        <f>LEN(Data!N3461)-SEARCH("/",Data!N3461)</f>
        <v>5</v>
      </c>
    </row>
    <row r="3462" spans="1:3" x14ac:dyDescent="0.35">
      <c r="A3462" s="3">
        <f>SEARCH("/",Data!N3463)</f>
        <v>8</v>
      </c>
      <c r="B3462" s="3">
        <f>LEN(Data!N3463)</f>
        <v>13</v>
      </c>
      <c r="C3462" s="3">
        <f>LEN(Data!N3462)-SEARCH("/",Data!N3462)</f>
        <v>5</v>
      </c>
    </row>
    <row r="3463" spans="1:3" x14ac:dyDescent="0.35">
      <c r="A3463" s="3">
        <f>SEARCH("/",Data!N3464)</f>
        <v>8</v>
      </c>
      <c r="B3463" s="3">
        <f>LEN(Data!N3464)</f>
        <v>13</v>
      </c>
      <c r="C3463" s="3">
        <f>LEN(Data!N3463)-SEARCH("/",Data!N3463)</f>
        <v>5</v>
      </c>
    </row>
    <row r="3464" spans="1:3" x14ac:dyDescent="0.35">
      <c r="A3464" s="3">
        <f>SEARCH("/",Data!N3465)</f>
        <v>8</v>
      </c>
      <c r="B3464" s="3">
        <f>LEN(Data!N3465)</f>
        <v>13</v>
      </c>
      <c r="C3464" s="3">
        <f>LEN(Data!N3464)-SEARCH("/",Data!N3464)</f>
        <v>5</v>
      </c>
    </row>
    <row r="3465" spans="1:3" x14ac:dyDescent="0.35">
      <c r="A3465" s="3">
        <f>SEARCH("/",Data!N3466)</f>
        <v>8</v>
      </c>
      <c r="B3465" s="3">
        <f>LEN(Data!N3466)</f>
        <v>13</v>
      </c>
      <c r="C3465" s="3">
        <f>LEN(Data!N3465)-SEARCH("/",Data!N3465)</f>
        <v>5</v>
      </c>
    </row>
    <row r="3466" spans="1:3" x14ac:dyDescent="0.35">
      <c r="A3466" s="3">
        <f>SEARCH("/",Data!N3467)</f>
        <v>8</v>
      </c>
      <c r="B3466" s="3">
        <f>LEN(Data!N3467)</f>
        <v>13</v>
      </c>
      <c r="C3466" s="3">
        <f>LEN(Data!N3466)-SEARCH("/",Data!N3466)</f>
        <v>5</v>
      </c>
    </row>
    <row r="3467" spans="1:3" x14ac:dyDescent="0.35">
      <c r="A3467" s="3">
        <f>SEARCH("/",Data!N3468)</f>
        <v>8</v>
      </c>
      <c r="B3467" s="3">
        <f>LEN(Data!N3468)</f>
        <v>13</v>
      </c>
      <c r="C3467" s="3">
        <f>LEN(Data!N3467)-SEARCH("/",Data!N3467)</f>
        <v>5</v>
      </c>
    </row>
    <row r="3468" spans="1:3" x14ac:dyDescent="0.35">
      <c r="A3468" s="3">
        <f>SEARCH("/",Data!N3469)</f>
        <v>8</v>
      </c>
      <c r="B3468" s="3">
        <f>LEN(Data!N3469)</f>
        <v>13</v>
      </c>
      <c r="C3468" s="3">
        <f>LEN(Data!N3468)-SEARCH("/",Data!N3468)</f>
        <v>5</v>
      </c>
    </row>
    <row r="3469" spans="1:3" x14ac:dyDescent="0.35">
      <c r="A3469" s="3">
        <f>SEARCH("/",Data!N3470)</f>
        <v>8</v>
      </c>
      <c r="B3469" s="3">
        <f>LEN(Data!N3470)</f>
        <v>13</v>
      </c>
      <c r="C3469" s="3">
        <f>LEN(Data!N3469)-SEARCH("/",Data!N3469)</f>
        <v>5</v>
      </c>
    </row>
    <row r="3470" spans="1:3" x14ac:dyDescent="0.35">
      <c r="A3470" s="3">
        <f>SEARCH("/",Data!N3471)</f>
        <v>8</v>
      </c>
      <c r="B3470" s="3">
        <f>LEN(Data!N3471)</f>
        <v>13</v>
      </c>
      <c r="C3470" s="3">
        <f>LEN(Data!N3470)-SEARCH("/",Data!N3470)</f>
        <v>5</v>
      </c>
    </row>
    <row r="3471" spans="1:3" x14ac:dyDescent="0.35">
      <c r="A3471" s="3">
        <f>SEARCH("/",Data!N3472)</f>
        <v>8</v>
      </c>
      <c r="B3471" s="3">
        <f>LEN(Data!N3472)</f>
        <v>13</v>
      </c>
      <c r="C3471" s="3">
        <f>LEN(Data!N3471)-SEARCH("/",Data!N3471)</f>
        <v>5</v>
      </c>
    </row>
    <row r="3472" spans="1:3" x14ac:dyDescent="0.35">
      <c r="A3472" s="3">
        <f>SEARCH("/",Data!N3473)</f>
        <v>8</v>
      </c>
      <c r="B3472" s="3">
        <f>LEN(Data!N3473)</f>
        <v>13</v>
      </c>
      <c r="C3472" s="3">
        <f>LEN(Data!N3472)-SEARCH("/",Data!N3472)</f>
        <v>5</v>
      </c>
    </row>
    <row r="3473" spans="1:3" x14ac:dyDescent="0.35">
      <c r="A3473" s="3">
        <f>SEARCH("/",Data!N3474)</f>
        <v>8</v>
      </c>
      <c r="B3473" s="3">
        <f>LEN(Data!N3474)</f>
        <v>13</v>
      </c>
      <c r="C3473" s="3">
        <f>LEN(Data!N3473)-SEARCH("/",Data!N3473)</f>
        <v>5</v>
      </c>
    </row>
    <row r="3474" spans="1:3" x14ac:dyDescent="0.35">
      <c r="A3474" s="3">
        <f>SEARCH("/",Data!N3475)</f>
        <v>8</v>
      </c>
      <c r="B3474" s="3">
        <f>LEN(Data!N3475)</f>
        <v>13</v>
      </c>
      <c r="C3474" s="3">
        <f>LEN(Data!N3474)-SEARCH("/",Data!N3474)</f>
        <v>5</v>
      </c>
    </row>
    <row r="3475" spans="1:3" x14ac:dyDescent="0.35">
      <c r="A3475" s="3">
        <f>SEARCH("/",Data!N3476)</f>
        <v>8</v>
      </c>
      <c r="B3475" s="3">
        <f>LEN(Data!N3476)</f>
        <v>13</v>
      </c>
      <c r="C3475" s="3">
        <f>LEN(Data!N3475)-SEARCH("/",Data!N3475)</f>
        <v>5</v>
      </c>
    </row>
    <row r="3476" spans="1:3" x14ac:dyDescent="0.35">
      <c r="A3476" s="3">
        <f>SEARCH("/",Data!N3477)</f>
        <v>8</v>
      </c>
      <c r="B3476" s="3">
        <f>LEN(Data!N3477)</f>
        <v>13</v>
      </c>
      <c r="C3476" s="3">
        <f>LEN(Data!N3476)-SEARCH("/",Data!N3476)</f>
        <v>5</v>
      </c>
    </row>
    <row r="3477" spans="1:3" x14ac:dyDescent="0.35">
      <c r="A3477" s="3">
        <f>SEARCH("/",Data!N3478)</f>
        <v>8</v>
      </c>
      <c r="B3477" s="3">
        <f>LEN(Data!N3478)</f>
        <v>13</v>
      </c>
      <c r="C3477" s="3">
        <f>LEN(Data!N3477)-SEARCH("/",Data!N3477)</f>
        <v>5</v>
      </c>
    </row>
    <row r="3478" spans="1:3" x14ac:dyDescent="0.35">
      <c r="A3478" s="3">
        <f>SEARCH("/",Data!N3479)</f>
        <v>8</v>
      </c>
      <c r="B3478" s="3">
        <f>LEN(Data!N3479)</f>
        <v>13</v>
      </c>
      <c r="C3478" s="3">
        <f>LEN(Data!N3478)-SEARCH("/",Data!N3478)</f>
        <v>5</v>
      </c>
    </row>
    <row r="3479" spans="1:3" x14ac:dyDescent="0.35">
      <c r="A3479" s="3">
        <f>SEARCH("/",Data!N3480)</f>
        <v>8</v>
      </c>
      <c r="B3479" s="3">
        <f>LEN(Data!N3480)</f>
        <v>13</v>
      </c>
      <c r="C3479" s="3">
        <f>LEN(Data!N3479)-SEARCH("/",Data!N3479)</f>
        <v>5</v>
      </c>
    </row>
    <row r="3480" spans="1:3" x14ac:dyDescent="0.35">
      <c r="A3480" s="3">
        <f>SEARCH("/",Data!N3481)</f>
        <v>8</v>
      </c>
      <c r="B3480" s="3">
        <f>LEN(Data!N3481)</f>
        <v>13</v>
      </c>
      <c r="C3480" s="3">
        <f>LEN(Data!N3480)-SEARCH("/",Data!N3480)</f>
        <v>5</v>
      </c>
    </row>
    <row r="3481" spans="1:3" x14ac:dyDescent="0.35">
      <c r="A3481" s="3">
        <f>SEARCH("/",Data!N3482)</f>
        <v>8</v>
      </c>
      <c r="B3481" s="3">
        <f>LEN(Data!N3482)</f>
        <v>13</v>
      </c>
      <c r="C3481" s="3">
        <f>LEN(Data!N3481)-SEARCH("/",Data!N3481)</f>
        <v>5</v>
      </c>
    </row>
    <row r="3482" spans="1:3" x14ac:dyDescent="0.35">
      <c r="A3482" s="3">
        <f>SEARCH("/",Data!N3483)</f>
        <v>8</v>
      </c>
      <c r="B3482" s="3">
        <f>LEN(Data!N3483)</f>
        <v>13</v>
      </c>
      <c r="C3482" s="3">
        <f>LEN(Data!N3482)-SEARCH("/",Data!N3482)</f>
        <v>5</v>
      </c>
    </row>
    <row r="3483" spans="1:3" x14ac:dyDescent="0.35">
      <c r="A3483" s="3">
        <f>SEARCH("/",Data!N3484)</f>
        <v>8</v>
      </c>
      <c r="B3483" s="3">
        <f>LEN(Data!N3484)</f>
        <v>13</v>
      </c>
      <c r="C3483" s="3">
        <f>LEN(Data!N3483)-SEARCH("/",Data!N3483)</f>
        <v>5</v>
      </c>
    </row>
    <row r="3484" spans="1:3" x14ac:dyDescent="0.35">
      <c r="A3484" s="3">
        <f>SEARCH("/",Data!N3485)</f>
        <v>8</v>
      </c>
      <c r="B3484" s="3">
        <f>LEN(Data!N3485)</f>
        <v>13</v>
      </c>
      <c r="C3484" s="3">
        <f>LEN(Data!N3484)-SEARCH("/",Data!N3484)</f>
        <v>5</v>
      </c>
    </row>
    <row r="3485" spans="1:3" x14ac:dyDescent="0.35">
      <c r="A3485" s="3">
        <f>SEARCH("/",Data!N3486)</f>
        <v>8</v>
      </c>
      <c r="B3485" s="3">
        <f>LEN(Data!N3486)</f>
        <v>13</v>
      </c>
      <c r="C3485" s="3">
        <f>LEN(Data!N3485)-SEARCH("/",Data!N3485)</f>
        <v>5</v>
      </c>
    </row>
    <row r="3486" spans="1:3" x14ac:dyDescent="0.35">
      <c r="A3486" s="3">
        <f>SEARCH("/",Data!N3487)</f>
        <v>8</v>
      </c>
      <c r="B3486" s="3">
        <f>LEN(Data!N3487)</f>
        <v>13</v>
      </c>
      <c r="C3486" s="3">
        <f>LEN(Data!N3486)-SEARCH("/",Data!N3486)</f>
        <v>5</v>
      </c>
    </row>
    <row r="3487" spans="1:3" x14ac:dyDescent="0.35">
      <c r="A3487" s="3">
        <f>SEARCH("/",Data!N3488)</f>
        <v>8</v>
      </c>
      <c r="B3487" s="3">
        <f>LEN(Data!N3488)</f>
        <v>13</v>
      </c>
      <c r="C3487" s="3">
        <f>LEN(Data!N3487)-SEARCH("/",Data!N3487)</f>
        <v>5</v>
      </c>
    </row>
    <row r="3488" spans="1:3" x14ac:dyDescent="0.35">
      <c r="A3488" s="3">
        <f>SEARCH("/",Data!N3489)</f>
        <v>8</v>
      </c>
      <c r="B3488" s="3">
        <f>LEN(Data!N3489)</f>
        <v>13</v>
      </c>
      <c r="C3488" s="3">
        <f>LEN(Data!N3488)-SEARCH("/",Data!N3488)</f>
        <v>5</v>
      </c>
    </row>
    <row r="3489" spans="1:3" x14ac:dyDescent="0.35">
      <c r="A3489" s="3">
        <f>SEARCH("/",Data!N3490)</f>
        <v>8</v>
      </c>
      <c r="B3489" s="3">
        <f>LEN(Data!N3490)</f>
        <v>13</v>
      </c>
      <c r="C3489" s="3">
        <f>LEN(Data!N3489)-SEARCH("/",Data!N3489)</f>
        <v>5</v>
      </c>
    </row>
    <row r="3490" spans="1:3" x14ac:dyDescent="0.35">
      <c r="A3490" s="3">
        <f>SEARCH("/",Data!N3491)</f>
        <v>8</v>
      </c>
      <c r="B3490" s="3">
        <f>LEN(Data!N3491)</f>
        <v>13</v>
      </c>
      <c r="C3490" s="3">
        <f>LEN(Data!N3490)-SEARCH("/",Data!N3490)</f>
        <v>5</v>
      </c>
    </row>
    <row r="3491" spans="1:3" x14ac:dyDescent="0.35">
      <c r="A3491" s="3">
        <f>SEARCH("/",Data!N3492)</f>
        <v>8</v>
      </c>
      <c r="B3491" s="3">
        <f>LEN(Data!N3492)</f>
        <v>13</v>
      </c>
      <c r="C3491" s="3">
        <f>LEN(Data!N3491)-SEARCH("/",Data!N3491)</f>
        <v>5</v>
      </c>
    </row>
    <row r="3492" spans="1:3" x14ac:dyDescent="0.35">
      <c r="A3492" s="3">
        <f>SEARCH("/",Data!N3493)</f>
        <v>8</v>
      </c>
      <c r="B3492" s="3">
        <f>LEN(Data!N3493)</f>
        <v>13</v>
      </c>
      <c r="C3492" s="3">
        <f>LEN(Data!N3492)-SEARCH("/",Data!N3492)</f>
        <v>5</v>
      </c>
    </row>
    <row r="3493" spans="1:3" x14ac:dyDescent="0.35">
      <c r="A3493" s="3">
        <f>SEARCH("/",Data!N3494)</f>
        <v>8</v>
      </c>
      <c r="B3493" s="3">
        <f>LEN(Data!N3494)</f>
        <v>13</v>
      </c>
      <c r="C3493" s="3">
        <f>LEN(Data!N3493)-SEARCH("/",Data!N3493)</f>
        <v>5</v>
      </c>
    </row>
    <row r="3494" spans="1:3" x14ac:dyDescent="0.35">
      <c r="A3494" s="3">
        <f>SEARCH("/",Data!N3495)</f>
        <v>8</v>
      </c>
      <c r="B3494" s="3">
        <f>LEN(Data!N3495)</f>
        <v>13</v>
      </c>
      <c r="C3494" s="3">
        <f>LEN(Data!N3494)-SEARCH("/",Data!N3494)</f>
        <v>5</v>
      </c>
    </row>
    <row r="3495" spans="1:3" x14ac:dyDescent="0.35">
      <c r="A3495" s="3">
        <f>SEARCH("/",Data!N3496)</f>
        <v>8</v>
      </c>
      <c r="B3495" s="3">
        <f>LEN(Data!N3496)</f>
        <v>13</v>
      </c>
      <c r="C3495" s="3">
        <f>LEN(Data!N3495)-SEARCH("/",Data!N3495)</f>
        <v>5</v>
      </c>
    </row>
    <row r="3496" spans="1:3" x14ac:dyDescent="0.35">
      <c r="A3496" s="3">
        <f>SEARCH("/",Data!N3497)</f>
        <v>8</v>
      </c>
      <c r="B3496" s="3">
        <f>LEN(Data!N3497)</f>
        <v>13</v>
      </c>
      <c r="C3496" s="3">
        <f>LEN(Data!N3496)-SEARCH("/",Data!N3496)</f>
        <v>5</v>
      </c>
    </row>
    <row r="3497" spans="1:3" x14ac:dyDescent="0.35">
      <c r="A3497" s="3">
        <f>SEARCH("/",Data!N3498)</f>
        <v>8</v>
      </c>
      <c r="B3497" s="3">
        <f>LEN(Data!N3498)</f>
        <v>13</v>
      </c>
      <c r="C3497" s="3">
        <f>LEN(Data!N3497)-SEARCH("/",Data!N3497)</f>
        <v>5</v>
      </c>
    </row>
    <row r="3498" spans="1:3" x14ac:dyDescent="0.35">
      <c r="A3498" s="3">
        <f>SEARCH("/",Data!N3499)</f>
        <v>8</v>
      </c>
      <c r="B3498" s="3">
        <f>LEN(Data!N3499)</f>
        <v>13</v>
      </c>
      <c r="C3498" s="3">
        <f>LEN(Data!N3498)-SEARCH("/",Data!N3498)</f>
        <v>5</v>
      </c>
    </row>
    <row r="3499" spans="1:3" x14ac:dyDescent="0.35">
      <c r="A3499" s="3">
        <f>SEARCH("/",Data!N3500)</f>
        <v>8</v>
      </c>
      <c r="B3499" s="3">
        <f>LEN(Data!N3500)</f>
        <v>13</v>
      </c>
      <c r="C3499" s="3">
        <f>LEN(Data!N3499)-SEARCH("/",Data!N3499)</f>
        <v>5</v>
      </c>
    </row>
    <row r="3500" spans="1:3" x14ac:dyDescent="0.35">
      <c r="A3500" s="3">
        <f>SEARCH("/",Data!N3501)</f>
        <v>8</v>
      </c>
      <c r="B3500" s="3">
        <f>LEN(Data!N3501)</f>
        <v>13</v>
      </c>
      <c r="C3500" s="3">
        <f>LEN(Data!N3500)-SEARCH("/",Data!N3500)</f>
        <v>5</v>
      </c>
    </row>
    <row r="3501" spans="1:3" x14ac:dyDescent="0.35">
      <c r="A3501" s="3">
        <f>SEARCH("/",Data!N3502)</f>
        <v>8</v>
      </c>
      <c r="B3501" s="3">
        <f>LEN(Data!N3502)</f>
        <v>13</v>
      </c>
      <c r="C3501" s="3">
        <f>LEN(Data!N3501)-SEARCH("/",Data!N3501)</f>
        <v>5</v>
      </c>
    </row>
    <row r="3502" spans="1:3" x14ac:dyDescent="0.35">
      <c r="A3502" s="3">
        <f>SEARCH("/",Data!N3503)</f>
        <v>8</v>
      </c>
      <c r="B3502" s="3">
        <f>LEN(Data!N3503)</f>
        <v>13</v>
      </c>
      <c r="C3502" s="3">
        <f>LEN(Data!N3502)-SEARCH("/",Data!N3502)</f>
        <v>5</v>
      </c>
    </row>
    <row r="3503" spans="1:3" x14ac:dyDescent="0.35">
      <c r="A3503" s="3">
        <f>SEARCH("/",Data!N3504)</f>
        <v>8</v>
      </c>
      <c r="B3503" s="3">
        <f>LEN(Data!N3504)</f>
        <v>13</v>
      </c>
      <c r="C3503" s="3">
        <f>LEN(Data!N3503)-SEARCH("/",Data!N3503)</f>
        <v>5</v>
      </c>
    </row>
    <row r="3504" spans="1:3" x14ac:dyDescent="0.35">
      <c r="A3504" s="3">
        <f>SEARCH("/",Data!N3505)</f>
        <v>8</v>
      </c>
      <c r="B3504" s="3">
        <f>LEN(Data!N3505)</f>
        <v>13</v>
      </c>
      <c r="C3504" s="3">
        <f>LEN(Data!N3504)-SEARCH("/",Data!N3504)</f>
        <v>5</v>
      </c>
    </row>
    <row r="3505" spans="1:3" x14ac:dyDescent="0.35">
      <c r="A3505" s="3">
        <f>SEARCH("/",Data!N3506)</f>
        <v>8</v>
      </c>
      <c r="B3505" s="3">
        <f>LEN(Data!N3506)</f>
        <v>13</v>
      </c>
      <c r="C3505" s="3">
        <f>LEN(Data!N3505)-SEARCH("/",Data!N3505)</f>
        <v>5</v>
      </c>
    </row>
    <row r="3506" spans="1:3" x14ac:dyDescent="0.35">
      <c r="A3506" s="3">
        <f>SEARCH("/",Data!N3507)</f>
        <v>8</v>
      </c>
      <c r="B3506" s="3">
        <f>LEN(Data!N3507)</f>
        <v>13</v>
      </c>
      <c r="C3506" s="3">
        <f>LEN(Data!N3506)-SEARCH("/",Data!N3506)</f>
        <v>5</v>
      </c>
    </row>
    <row r="3507" spans="1:3" x14ac:dyDescent="0.35">
      <c r="A3507" s="3">
        <f>SEARCH("/",Data!N3508)</f>
        <v>8</v>
      </c>
      <c r="B3507" s="3">
        <f>LEN(Data!N3508)</f>
        <v>13</v>
      </c>
      <c r="C3507" s="3">
        <f>LEN(Data!N3507)-SEARCH("/",Data!N3507)</f>
        <v>5</v>
      </c>
    </row>
    <row r="3508" spans="1:3" x14ac:dyDescent="0.35">
      <c r="A3508" s="3">
        <f>SEARCH("/",Data!N3509)</f>
        <v>8</v>
      </c>
      <c r="B3508" s="3">
        <f>LEN(Data!N3509)</f>
        <v>13</v>
      </c>
      <c r="C3508" s="3">
        <f>LEN(Data!N3508)-SEARCH("/",Data!N3508)</f>
        <v>5</v>
      </c>
    </row>
    <row r="3509" spans="1:3" x14ac:dyDescent="0.35">
      <c r="A3509" s="3">
        <f>SEARCH("/",Data!N3510)</f>
        <v>8</v>
      </c>
      <c r="B3509" s="3">
        <f>LEN(Data!N3510)</f>
        <v>13</v>
      </c>
      <c r="C3509" s="3">
        <f>LEN(Data!N3509)-SEARCH("/",Data!N3509)</f>
        <v>5</v>
      </c>
    </row>
    <row r="3510" spans="1:3" x14ac:dyDescent="0.35">
      <c r="A3510" s="3">
        <f>SEARCH("/",Data!N3511)</f>
        <v>8</v>
      </c>
      <c r="B3510" s="3">
        <f>LEN(Data!N3511)</f>
        <v>13</v>
      </c>
      <c r="C3510" s="3">
        <f>LEN(Data!N3510)-SEARCH("/",Data!N3510)</f>
        <v>5</v>
      </c>
    </row>
    <row r="3511" spans="1:3" x14ac:dyDescent="0.35">
      <c r="A3511" s="3">
        <f>SEARCH("/",Data!N3512)</f>
        <v>8</v>
      </c>
      <c r="B3511" s="3">
        <f>LEN(Data!N3512)</f>
        <v>13</v>
      </c>
      <c r="C3511" s="3">
        <f>LEN(Data!N3511)-SEARCH("/",Data!N3511)</f>
        <v>5</v>
      </c>
    </row>
    <row r="3512" spans="1:3" x14ac:dyDescent="0.35">
      <c r="A3512" s="3">
        <f>SEARCH("/",Data!N3513)</f>
        <v>8</v>
      </c>
      <c r="B3512" s="3">
        <f>LEN(Data!N3513)</f>
        <v>13</v>
      </c>
      <c r="C3512" s="3">
        <f>LEN(Data!N3512)-SEARCH("/",Data!N3512)</f>
        <v>5</v>
      </c>
    </row>
    <row r="3513" spans="1:3" x14ac:dyDescent="0.35">
      <c r="A3513" s="3">
        <f>SEARCH("/",Data!N3514)</f>
        <v>8</v>
      </c>
      <c r="B3513" s="3">
        <f>LEN(Data!N3514)</f>
        <v>13</v>
      </c>
      <c r="C3513" s="3">
        <f>LEN(Data!N3513)-SEARCH("/",Data!N3513)</f>
        <v>5</v>
      </c>
    </row>
    <row r="3514" spans="1:3" x14ac:dyDescent="0.35">
      <c r="A3514" s="3">
        <f>SEARCH("/",Data!N3515)</f>
        <v>8</v>
      </c>
      <c r="B3514" s="3">
        <f>LEN(Data!N3515)</f>
        <v>13</v>
      </c>
      <c r="C3514" s="3">
        <f>LEN(Data!N3514)-SEARCH("/",Data!N3514)</f>
        <v>5</v>
      </c>
    </row>
    <row r="3515" spans="1:3" x14ac:dyDescent="0.35">
      <c r="A3515" s="3">
        <f>SEARCH("/",Data!N3516)</f>
        <v>8</v>
      </c>
      <c r="B3515" s="3">
        <f>LEN(Data!N3516)</f>
        <v>13</v>
      </c>
      <c r="C3515" s="3">
        <f>LEN(Data!N3515)-SEARCH("/",Data!N3515)</f>
        <v>5</v>
      </c>
    </row>
    <row r="3516" spans="1:3" x14ac:dyDescent="0.35">
      <c r="A3516" s="3">
        <f>SEARCH("/",Data!N3517)</f>
        <v>8</v>
      </c>
      <c r="B3516" s="3">
        <f>LEN(Data!N3517)</f>
        <v>13</v>
      </c>
      <c r="C3516" s="3">
        <f>LEN(Data!N3516)-SEARCH("/",Data!N3516)</f>
        <v>5</v>
      </c>
    </row>
    <row r="3517" spans="1:3" x14ac:dyDescent="0.35">
      <c r="A3517" s="3">
        <f>SEARCH("/",Data!N3518)</f>
        <v>8</v>
      </c>
      <c r="B3517" s="3">
        <f>LEN(Data!N3518)</f>
        <v>13</v>
      </c>
      <c r="C3517" s="3">
        <f>LEN(Data!N3517)-SEARCH("/",Data!N3517)</f>
        <v>5</v>
      </c>
    </row>
    <row r="3518" spans="1:3" x14ac:dyDescent="0.35">
      <c r="A3518" s="3">
        <f>SEARCH("/",Data!N3519)</f>
        <v>8</v>
      </c>
      <c r="B3518" s="3">
        <f>LEN(Data!N3519)</f>
        <v>13</v>
      </c>
      <c r="C3518" s="3">
        <f>LEN(Data!N3518)-SEARCH("/",Data!N3518)</f>
        <v>5</v>
      </c>
    </row>
    <row r="3519" spans="1:3" x14ac:dyDescent="0.35">
      <c r="A3519" s="3">
        <f>SEARCH("/",Data!N3520)</f>
        <v>8</v>
      </c>
      <c r="B3519" s="3">
        <f>LEN(Data!N3520)</f>
        <v>13</v>
      </c>
      <c r="C3519" s="3">
        <f>LEN(Data!N3519)-SEARCH("/",Data!N3519)</f>
        <v>5</v>
      </c>
    </row>
    <row r="3520" spans="1:3" x14ac:dyDescent="0.35">
      <c r="A3520" s="3">
        <f>SEARCH("/",Data!N3521)</f>
        <v>8</v>
      </c>
      <c r="B3520" s="3">
        <f>LEN(Data!N3521)</f>
        <v>13</v>
      </c>
      <c r="C3520" s="3">
        <f>LEN(Data!N3520)-SEARCH("/",Data!N3520)</f>
        <v>5</v>
      </c>
    </row>
    <row r="3521" spans="1:3" x14ac:dyDescent="0.35">
      <c r="A3521" s="3">
        <f>SEARCH("/",Data!N3522)</f>
        <v>8</v>
      </c>
      <c r="B3521" s="3">
        <f>LEN(Data!N3522)</f>
        <v>13</v>
      </c>
      <c r="C3521" s="3">
        <f>LEN(Data!N3521)-SEARCH("/",Data!N3521)</f>
        <v>5</v>
      </c>
    </row>
    <row r="3522" spans="1:3" x14ac:dyDescent="0.35">
      <c r="A3522" s="3">
        <f>SEARCH("/",Data!N3523)</f>
        <v>8</v>
      </c>
      <c r="B3522" s="3">
        <f>LEN(Data!N3523)</f>
        <v>13</v>
      </c>
      <c r="C3522" s="3">
        <f>LEN(Data!N3522)-SEARCH("/",Data!N3522)</f>
        <v>5</v>
      </c>
    </row>
    <row r="3523" spans="1:3" x14ac:dyDescent="0.35">
      <c r="A3523" s="3">
        <f>SEARCH("/",Data!N3524)</f>
        <v>8</v>
      </c>
      <c r="B3523" s="3">
        <f>LEN(Data!N3524)</f>
        <v>13</v>
      </c>
      <c r="C3523" s="3">
        <f>LEN(Data!N3523)-SEARCH("/",Data!N3523)</f>
        <v>5</v>
      </c>
    </row>
    <row r="3524" spans="1:3" x14ac:dyDescent="0.35">
      <c r="A3524" s="3">
        <f>SEARCH("/",Data!N3525)</f>
        <v>8</v>
      </c>
      <c r="B3524" s="3">
        <f>LEN(Data!N3525)</f>
        <v>13</v>
      </c>
      <c r="C3524" s="3">
        <f>LEN(Data!N3524)-SEARCH("/",Data!N3524)</f>
        <v>5</v>
      </c>
    </row>
    <row r="3525" spans="1:3" x14ac:dyDescent="0.35">
      <c r="A3525" s="3">
        <f>SEARCH("/",Data!N3526)</f>
        <v>8</v>
      </c>
      <c r="B3525" s="3">
        <f>LEN(Data!N3526)</f>
        <v>13</v>
      </c>
      <c r="C3525" s="3">
        <f>LEN(Data!N3525)-SEARCH("/",Data!N3525)</f>
        <v>5</v>
      </c>
    </row>
    <row r="3526" spans="1:3" x14ac:dyDescent="0.35">
      <c r="A3526" s="3">
        <f>SEARCH("/",Data!N3527)</f>
        <v>8</v>
      </c>
      <c r="B3526" s="3">
        <f>LEN(Data!N3527)</f>
        <v>13</v>
      </c>
      <c r="C3526" s="3">
        <f>LEN(Data!N3526)-SEARCH("/",Data!N3526)</f>
        <v>5</v>
      </c>
    </row>
    <row r="3527" spans="1:3" x14ac:dyDescent="0.35">
      <c r="A3527" s="3">
        <f>SEARCH("/",Data!N3528)</f>
        <v>8</v>
      </c>
      <c r="B3527" s="3">
        <f>LEN(Data!N3528)</f>
        <v>13</v>
      </c>
      <c r="C3527" s="3">
        <f>LEN(Data!N3527)-SEARCH("/",Data!N3527)</f>
        <v>5</v>
      </c>
    </row>
    <row r="3528" spans="1:3" x14ac:dyDescent="0.35">
      <c r="A3528" s="3">
        <f>SEARCH("/",Data!N3529)</f>
        <v>8</v>
      </c>
      <c r="B3528" s="3">
        <f>LEN(Data!N3529)</f>
        <v>13</v>
      </c>
      <c r="C3528" s="3">
        <f>LEN(Data!N3528)-SEARCH("/",Data!N3528)</f>
        <v>5</v>
      </c>
    </row>
    <row r="3529" spans="1:3" x14ac:dyDescent="0.35">
      <c r="A3529" s="3">
        <f>SEARCH("/",Data!N3530)</f>
        <v>8</v>
      </c>
      <c r="B3529" s="3">
        <f>LEN(Data!N3530)</f>
        <v>13</v>
      </c>
      <c r="C3529" s="3">
        <f>LEN(Data!N3529)-SEARCH("/",Data!N3529)</f>
        <v>5</v>
      </c>
    </row>
    <row r="3530" spans="1:3" x14ac:dyDescent="0.35">
      <c r="A3530" s="3">
        <f>SEARCH("/",Data!N3531)</f>
        <v>8</v>
      </c>
      <c r="B3530" s="3">
        <f>LEN(Data!N3531)</f>
        <v>13</v>
      </c>
      <c r="C3530" s="3">
        <f>LEN(Data!N3530)-SEARCH("/",Data!N3530)</f>
        <v>5</v>
      </c>
    </row>
    <row r="3531" spans="1:3" x14ac:dyDescent="0.35">
      <c r="A3531" s="3">
        <f>SEARCH("/",Data!N3532)</f>
        <v>8</v>
      </c>
      <c r="B3531" s="3">
        <f>LEN(Data!N3532)</f>
        <v>13</v>
      </c>
      <c r="C3531" s="3">
        <f>LEN(Data!N3531)-SEARCH("/",Data!N3531)</f>
        <v>5</v>
      </c>
    </row>
    <row r="3532" spans="1:3" x14ac:dyDescent="0.35">
      <c r="A3532" s="3">
        <f>SEARCH("/",Data!N3533)</f>
        <v>8</v>
      </c>
      <c r="B3532" s="3">
        <f>LEN(Data!N3533)</f>
        <v>13</v>
      </c>
      <c r="C3532" s="3">
        <f>LEN(Data!N3532)-SEARCH("/",Data!N3532)</f>
        <v>5</v>
      </c>
    </row>
    <row r="3533" spans="1:3" x14ac:dyDescent="0.35">
      <c r="A3533" s="3">
        <f>SEARCH("/",Data!N3534)</f>
        <v>8</v>
      </c>
      <c r="B3533" s="3">
        <f>LEN(Data!N3534)</f>
        <v>13</v>
      </c>
      <c r="C3533" s="3">
        <f>LEN(Data!N3533)-SEARCH("/",Data!N3533)</f>
        <v>5</v>
      </c>
    </row>
    <row r="3534" spans="1:3" x14ac:dyDescent="0.35">
      <c r="A3534" s="3">
        <f>SEARCH("/",Data!N3535)</f>
        <v>8</v>
      </c>
      <c r="B3534" s="3">
        <f>LEN(Data!N3535)</f>
        <v>13</v>
      </c>
      <c r="C3534" s="3">
        <f>LEN(Data!N3534)-SEARCH("/",Data!N3534)</f>
        <v>5</v>
      </c>
    </row>
    <row r="3535" spans="1:3" x14ac:dyDescent="0.35">
      <c r="A3535" s="3">
        <f>SEARCH("/",Data!N3536)</f>
        <v>8</v>
      </c>
      <c r="B3535" s="3">
        <f>LEN(Data!N3536)</f>
        <v>13</v>
      </c>
      <c r="C3535" s="3">
        <f>LEN(Data!N3535)-SEARCH("/",Data!N3535)</f>
        <v>5</v>
      </c>
    </row>
    <row r="3536" spans="1:3" x14ac:dyDescent="0.35">
      <c r="A3536" s="3">
        <f>SEARCH("/",Data!N3537)</f>
        <v>8</v>
      </c>
      <c r="B3536" s="3">
        <f>LEN(Data!N3537)</f>
        <v>13</v>
      </c>
      <c r="C3536" s="3">
        <f>LEN(Data!N3536)-SEARCH("/",Data!N3536)</f>
        <v>5</v>
      </c>
    </row>
    <row r="3537" spans="1:3" x14ac:dyDescent="0.35">
      <c r="A3537" s="3">
        <f>SEARCH("/",Data!N3538)</f>
        <v>8</v>
      </c>
      <c r="B3537" s="3">
        <f>LEN(Data!N3538)</f>
        <v>13</v>
      </c>
      <c r="C3537" s="3">
        <f>LEN(Data!N3537)-SEARCH("/",Data!N3537)</f>
        <v>5</v>
      </c>
    </row>
    <row r="3538" spans="1:3" x14ac:dyDescent="0.35">
      <c r="A3538" s="3">
        <f>SEARCH("/",Data!N3539)</f>
        <v>8</v>
      </c>
      <c r="B3538" s="3">
        <f>LEN(Data!N3539)</f>
        <v>13</v>
      </c>
      <c r="C3538" s="3">
        <f>LEN(Data!N3538)-SEARCH("/",Data!N3538)</f>
        <v>5</v>
      </c>
    </row>
    <row r="3539" spans="1:3" x14ac:dyDescent="0.35">
      <c r="A3539" s="3">
        <f>SEARCH("/",Data!N3540)</f>
        <v>8</v>
      </c>
      <c r="B3539" s="3">
        <f>LEN(Data!N3540)</f>
        <v>13</v>
      </c>
      <c r="C3539" s="3">
        <f>LEN(Data!N3539)-SEARCH("/",Data!N3539)</f>
        <v>5</v>
      </c>
    </row>
    <row r="3540" spans="1:3" x14ac:dyDescent="0.35">
      <c r="A3540" s="3">
        <f>SEARCH("/",Data!N3541)</f>
        <v>8</v>
      </c>
      <c r="B3540" s="3">
        <f>LEN(Data!N3541)</f>
        <v>13</v>
      </c>
      <c r="C3540" s="3">
        <f>LEN(Data!N3540)-SEARCH("/",Data!N3540)</f>
        <v>5</v>
      </c>
    </row>
    <row r="3541" spans="1:3" x14ac:dyDescent="0.35">
      <c r="A3541" s="3">
        <f>SEARCH("/",Data!N3542)</f>
        <v>8</v>
      </c>
      <c r="B3541" s="3">
        <f>LEN(Data!N3542)</f>
        <v>13</v>
      </c>
      <c r="C3541" s="3">
        <f>LEN(Data!N3541)-SEARCH("/",Data!N3541)</f>
        <v>5</v>
      </c>
    </row>
    <row r="3542" spans="1:3" x14ac:dyDescent="0.35">
      <c r="A3542" s="3">
        <f>SEARCH("/",Data!N3543)</f>
        <v>8</v>
      </c>
      <c r="B3542" s="3">
        <f>LEN(Data!N3543)</f>
        <v>13</v>
      </c>
      <c r="C3542" s="3">
        <f>LEN(Data!N3542)-SEARCH("/",Data!N3542)</f>
        <v>5</v>
      </c>
    </row>
    <row r="3543" spans="1:3" x14ac:dyDescent="0.35">
      <c r="A3543" s="3">
        <f>SEARCH("/",Data!N3544)</f>
        <v>8</v>
      </c>
      <c r="B3543" s="3">
        <f>LEN(Data!N3544)</f>
        <v>13</v>
      </c>
      <c r="C3543" s="3">
        <f>LEN(Data!N3543)-SEARCH("/",Data!N3543)</f>
        <v>5</v>
      </c>
    </row>
    <row r="3544" spans="1:3" x14ac:dyDescent="0.35">
      <c r="A3544" s="3">
        <f>SEARCH("/",Data!N3545)</f>
        <v>8</v>
      </c>
      <c r="B3544" s="3">
        <f>LEN(Data!N3545)</f>
        <v>13</v>
      </c>
      <c r="C3544" s="3">
        <f>LEN(Data!N3544)-SEARCH("/",Data!N3544)</f>
        <v>5</v>
      </c>
    </row>
    <row r="3545" spans="1:3" x14ac:dyDescent="0.35">
      <c r="A3545" s="3">
        <f>SEARCH("/",Data!N3546)</f>
        <v>8</v>
      </c>
      <c r="B3545" s="3">
        <f>LEN(Data!N3546)</f>
        <v>13</v>
      </c>
      <c r="C3545" s="3">
        <f>LEN(Data!N3545)-SEARCH("/",Data!N3545)</f>
        <v>5</v>
      </c>
    </row>
    <row r="3546" spans="1:3" x14ac:dyDescent="0.35">
      <c r="A3546" s="3">
        <f>SEARCH("/",Data!N3547)</f>
        <v>8</v>
      </c>
      <c r="B3546" s="3">
        <f>LEN(Data!N3547)</f>
        <v>13</v>
      </c>
      <c r="C3546" s="3">
        <f>LEN(Data!N3546)-SEARCH("/",Data!N3546)</f>
        <v>5</v>
      </c>
    </row>
    <row r="3547" spans="1:3" x14ac:dyDescent="0.35">
      <c r="A3547" s="3">
        <f>SEARCH("/",Data!N3548)</f>
        <v>8</v>
      </c>
      <c r="B3547" s="3">
        <f>LEN(Data!N3548)</f>
        <v>13</v>
      </c>
      <c r="C3547" s="3">
        <f>LEN(Data!N3547)-SEARCH("/",Data!N3547)</f>
        <v>5</v>
      </c>
    </row>
    <row r="3548" spans="1:3" x14ac:dyDescent="0.35">
      <c r="A3548" s="3">
        <f>SEARCH("/",Data!N3549)</f>
        <v>8</v>
      </c>
      <c r="B3548" s="3">
        <f>LEN(Data!N3549)</f>
        <v>13</v>
      </c>
      <c r="C3548" s="3">
        <f>LEN(Data!N3548)-SEARCH("/",Data!N3548)</f>
        <v>5</v>
      </c>
    </row>
    <row r="3549" spans="1:3" x14ac:dyDescent="0.35">
      <c r="A3549" s="3">
        <f>SEARCH("/",Data!N3550)</f>
        <v>8</v>
      </c>
      <c r="B3549" s="3">
        <f>LEN(Data!N3550)</f>
        <v>13</v>
      </c>
      <c r="C3549" s="3">
        <f>LEN(Data!N3549)-SEARCH("/",Data!N3549)</f>
        <v>5</v>
      </c>
    </row>
    <row r="3550" spans="1:3" x14ac:dyDescent="0.35">
      <c r="A3550" s="3">
        <f>SEARCH("/",Data!N3551)</f>
        <v>8</v>
      </c>
      <c r="B3550" s="3">
        <f>LEN(Data!N3551)</f>
        <v>13</v>
      </c>
      <c r="C3550" s="3">
        <f>LEN(Data!N3550)-SEARCH("/",Data!N3550)</f>
        <v>5</v>
      </c>
    </row>
    <row r="3551" spans="1:3" x14ac:dyDescent="0.35">
      <c r="A3551" s="3">
        <f>SEARCH("/",Data!N3552)</f>
        <v>8</v>
      </c>
      <c r="B3551" s="3">
        <f>LEN(Data!N3552)</f>
        <v>13</v>
      </c>
      <c r="C3551" s="3">
        <f>LEN(Data!N3551)-SEARCH("/",Data!N3551)</f>
        <v>5</v>
      </c>
    </row>
    <row r="3552" spans="1:3" x14ac:dyDescent="0.35">
      <c r="A3552" s="3">
        <f>SEARCH("/",Data!N3553)</f>
        <v>8</v>
      </c>
      <c r="B3552" s="3">
        <f>LEN(Data!N3553)</f>
        <v>13</v>
      </c>
      <c r="C3552" s="3">
        <f>LEN(Data!N3552)-SEARCH("/",Data!N3552)</f>
        <v>5</v>
      </c>
    </row>
    <row r="3553" spans="1:3" x14ac:dyDescent="0.35">
      <c r="A3553" s="3">
        <f>SEARCH("/",Data!N3554)</f>
        <v>8</v>
      </c>
      <c r="B3553" s="3">
        <f>LEN(Data!N3554)</f>
        <v>13</v>
      </c>
      <c r="C3553" s="3">
        <f>LEN(Data!N3553)-SEARCH("/",Data!N3553)</f>
        <v>5</v>
      </c>
    </row>
    <row r="3554" spans="1:3" x14ac:dyDescent="0.35">
      <c r="A3554" s="3">
        <f>SEARCH("/",Data!N3555)</f>
        <v>8</v>
      </c>
      <c r="B3554" s="3">
        <f>LEN(Data!N3555)</f>
        <v>13</v>
      </c>
      <c r="C3554" s="3">
        <f>LEN(Data!N3554)-SEARCH("/",Data!N3554)</f>
        <v>5</v>
      </c>
    </row>
    <row r="3555" spans="1:3" x14ac:dyDescent="0.35">
      <c r="A3555" s="3">
        <f>SEARCH("/",Data!N3556)</f>
        <v>8</v>
      </c>
      <c r="B3555" s="3">
        <f>LEN(Data!N3556)</f>
        <v>13</v>
      </c>
      <c r="C3555" s="3">
        <f>LEN(Data!N3555)-SEARCH("/",Data!N3555)</f>
        <v>5</v>
      </c>
    </row>
    <row r="3556" spans="1:3" x14ac:dyDescent="0.35">
      <c r="A3556" s="3">
        <f>SEARCH("/",Data!N3557)</f>
        <v>8</v>
      </c>
      <c r="B3556" s="3">
        <f>LEN(Data!N3557)</f>
        <v>13</v>
      </c>
      <c r="C3556" s="3">
        <f>LEN(Data!N3556)-SEARCH("/",Data!N3556)</f>
        <v>5</v>
      </c>
    </row>
    <row r="3557" spans="1:3" x14ac:dyDescent="0.35">
      <c r="A3557" s="3">
        <f>SEARCH("/",Data!N3558)</f>
        <v>8</v>
      </c>
      <c r="B3557" s="3">
        <f>LEN(Data!N3558)</f>
        <v>13</v>
      </c>
      <c r="C3557" s="3">
        <f>LEN(Data!N3557)-SEARCH("/",Data!N3557)</f>
        <v>5</v>
      </c>
    </row>
    <row r="3558" spans="1:3" x14ac:dyDescent="0.35">
      <c r="A3558" s="3">
        <f>SEARCH("/",Data!N3559)</f>
        <v>8</v>
      </c>
      <c r="B3558" s="3">
        <f>LEN(Data!N3559)</f>
        <v>13</v>
      </c>
      <c r="C3558" s="3">
        <f>LEN(Data!N3558)-SEARCH("/",Data!N3558)</f>
        <v>5</v>
      </c>
    </row>
    <row r="3559" spans="1:3" x14ac:dyDescent="0.35">
      <c r="A3559" s="3">
        <f>SEARCH("/",Data!N3560)</f>
        <v>8</v>
      </c>
      <c r="B3559" s="3">
        <f>LEN(Data!N3560)</f>
        <v>13</v>
      </c>
      <c r="C3559" s="3">
        <f>LEN(Data!N3559)-SEARCH("/",Data!N3559)</f>
        <v>5</v>
      </c>
    </row>
    <row r="3560" spans="1:3" x14ac:dyDescent="0.35">
      <c r="A3560" s="3">
        <f>SEARCH("/",Data!N3561)</f>
        <v>8</v>
      </c>
      <c r="B3560" s="3">
        <f>LEN(Data!N3561)</f>
        <v>13</v>
      </c>
      <c r="C3560" s="3">
        <f>LEN(Data!N3560)-SEARCH("/",Data!N3560)</f>
        <v>5</v>
      </c>
    </row>
    <row r="3561" spans="1:3" x14ac:dyDescent="0.35">
      <c r="A3561" s="3">
        <f>SEARCH("/",Data!N3562)</f>
        <v>8</v>
      </c>
      <c r="B3561" s="3">
        <f>LEN(Data!N3562)</f>
        <v>13</v>
      </c>
      <c r="C3561" s="3">
        <f>LEN(Data!N3561)-SEARCH("/",Data!N3561)</f>
        <v>5</v>
      </c>
    </row>
    <row r="3562" spans="1:3" x14ac:dyDescent="0.35">
      <c r="A3562" s="3">
        <f>SEARCH("/",Data!N3563)</f>
        <v>8</v>
      </c>
      <c r="B3562" s="3">
        <f>LEN(Data!N3563)</f>
        <v>13</v>
      </c>
      <c r="C3562" s="3">
        <f>LEN(Data!N3562)-SEARCH("/",Data!N3562)</f>
        <v>5</v>
      </c>
    </row>
    <row r="3563" spans="1:3" x14ac:dyDescent="0.35">
      <c r="A3563" s="3">
        <f>SEARCH("/",Data!N3564)</f>
        <v>8</v>
      </c>
      <c r="B3563" s="3">
        <f>LEN(Data!N3564)</f>
        <v>13</v>
      </c>
      <c r="C3563" s="3">
        <f>LEN(Data!N3563)-SEARCH("/",Data!N3563)</f>
        <v>5</v>
      </c>
    </row>
    <row r="3564" spans="1:3" x14ac:dyDescent="0.35">
      <c r="A3564" s="3">
        <f>SEARCH("/",Data!N3565)</f>
        <v>8</v>
      </c>
      <c r="B3564" s="3">
        <f>LEN(Data!N3565)</f>
        <v>13</v>
      </c>
      <c r="C3564" s="3">
        <f>LEN(Data!N3564)-SEARCH("/",Data!N3564)</f>
        <v>5</v>
      </c>
    </row>
    <row r="3565" spans="1:3" x14ac:dyDescent="0.35">
      <c r="A3565" s="3">
        <f>SEARCH("/",Data!N3566)</f>
        <v>8</v>
      </c>
      <c r="B3565" s="3">
        <f>LEN(Data!N3566)</f>
        <v>13</v>
      </c>
      <c r="C3565" s="3">
        <f>LEN(Data!N3565)-SEARCH("/",Data!N3565)</f>
        <v>5</v>
      </c>
    </row>
    <row r="3566" spans="1:3" x14ac:dyDescent="0.35">
      <c r="A3566" s="3">
        <f>SEARCH("/",Data!N3567)</f>
        <v>8</v>
      </c>
      <c r="B3566" s="3">
        <f>LEN(Data!N3567)</f>
        <v>13</v>
      </c>
      <c r="C3566" s="3">
        <f>LEN(Data!N3566)-SEARCH("/",Data!N3566)</f>
        <v>5</v>
      </c>
    </row>
    <row r="3567" spans="1:3" x14ac:dyDescent="0.35">
      <c r="A3567" s="3">
        <f>SEARCH("/",Data!N3568)</f>
        <v>8</v>
      </c>
      <c r="B3567" s="3">
        <f>LEN(Data!N3568)</f>
        <v>13</v>
      </c>
      <c r="C3567" s="3">
        <f>LEN(Data!N3567)-SEARCH("/",Data!N3567)</f>
        <v>5</v>
      </c>
    </row>
    <row r="3568" spans="1:3" x14ac:dyDescent="0.35">
      <c r="A3568" s="3">
        <f>SEARCH("/",Data!N3569)</f>
        <v>8</v>
      </c>
      <c r="B3568" s="3">
        <f>LEN(Data!N3569)</f>
        <v>13</v>
      </c>
      <c r="C3568" s="3">
        <f>LEN(Data!N3568)-SEARCH("/",Data!N3568)</f>
        <v>5</v>
      </c>
    </row>
    <row r="3569" spans="1:3" x14ac:dyDescent="0.35">
      <c r="A3569" s="3">
        <f>SEARCH("/",Data!N3570)</f>
        <v>8</v>
      </c>
      <c r="B3569" s="3">
        <f>LEN(Data!N3570)</f>
        <v>13</v>
      </c>
      <c r="C3569" s="3">
        <f>LEN(Data!N3569)-SEARCH("/",Data!N3569)</f>
        <v>5</v>
      </c>
    </row>
    <row r="3570" spans="1:3" x14ac:dyDescent="0.35">
      <c r="A3570" s="3">
        <f>SEARCH("/",Data!N3571)</f>
        <v>8</v>
      </c>
      <c r="B3570" s="3">
        <f>LEN(Data!N3571)</f>
        <v>13</v>
      </c>
      <c r="C3570" s="3">
        <f>LEN(Data!N3570)-SEARCH("/",Data!N3570)</f>
        <v>5</v>
      </c>
    </row>
    <row r="3571" spans="1:3" x14ac:dyDescent="0.35">
      <c r="A3571" s="3">
        <f>SEARCH("/",Data!N3572)</f>
        <v>8</v>
      </c>
      <c r="B3571" s="3">
        <f>LEN(Data!N3572)</f>
        <v>13</v>
      </c>
      <c r="C3571" s="3">
        <f>LEN(Data!N3571)-SEARCH("/",Data!N3571)</f>
        <v>5</v>
      </c>
    </row>
    <row r="3572" spans="1:3" x14ac:dyDescent="0.35">
      <c r="A3572" s="3">
        <f>SEARCH("/",Data!N3573)</f>
        <v>8</v>
      </c>
      <c r="B3572" s="3">
        <f>LEN(Data!N3573)</f>
        <v>13</v>
      </c>
      <c r="C3572" s="3">
        <f>LEN(Data!N3572)-SEARCH("/",Data!N3572)</f>
        <v>5</v>
      </c>
    </row>
    <row r="3573" spans="1:3" x14ac:dyDescent="0.35">
      <c r="A3573" s="3">
        <f>SEARCH("/",Data!N3574)</f>
        <v>8</v>
      </c>
      <c r="B3573" s="3">
        <f>LEN(Data!N3574)</f>
        <v>13</v>
      </c>
      <c r="C3573" s="3">
        <f>LEN(Data!N3573)-SEARCH("/",Data!N3573)</f>
        <v>5</v>
      </c>
    </row>
    <row r="3574" spans="1:3" x14ac:dyDescent="0.35">
      <c r="A3574" s="3">
        <f>SEARCH("/",Data!N3575)</f>
        <v>8</v>
      </c>
      <c r="B3574" s="3">
        <f>LEN(Data!N3575)</f>
        <v>13</v>
      </c>
      <c r="C3574" s="3">
        <f>LEN(Data!N3574)-SEARCH("/",Data!N3574)</f>
        <v>5</v>
      </c>
    </row>
    <row r="3575" spans="1:3" x14ac:dyDescent="0.35">
      <c r="A3575" s="3">
        <f>SEARCH("/",Data!N3576)</f>
        <v>8</v>
      </c>
      <c r="B3575" s="3">
        <f>LEN(Data!N3576)</f>
        <v>13</v>
      </c>
      <c r="C3575" s="3">
        <f>LEN(Data!N3575)-SEARCH("/",Data!N3575)</f>
        <v>5</v>
      </c>
    </row>
    <row r="3576" spans="1:3" x14ac:dyDescent="0.35">
      <c r="A3576" s="3">
        <f>SEARCH("/",Data!N3577)</f>
        <v>8</v>
      </c>
      <c r="B3576" s="3">
        <f>LEN(Data!N3577)</f>
        <v>13</v>
      </c>
      <c r="C3576" s="3">
        <f>LEN(Data!N3576)-SEARCH("/",Data!N3576)</f>
        <v>5</v>
      </c>
    </row>
    <row r="3577" spans="1:3" x14ac:dyDescent="0.35">
      <c r="A3577" s="3">
        <f>SEARCH("/",Data!N3578)</f>
        <v>8</v>
      </c>
      <c r="B3577" s="3">
        <f>LEN(Data!N3578)</f>
        <v>13</v>
      </c>
      <c r="C3577" s="3">
        <f>LEN(Data!N3577)-SEARCH("/",Data!N3577)</f>
        <v>5</v>
      </c>
    </row>
    <row r="3578" spans="1:3" x14ac:dyDescent="0.35">
      <c r="A3578" s="3">
        <f>SEARCH("/",Data!N3579)</f>
        <v>8</v>
      </c>
      <c r="B3578" s="3">
        <f>LEN(Data!N3579)</f>
        <v>13</v>
      </c>
      <c r="C3578" s="3">
        <f>LEN(Data!N3578)-SEARCH("/",Data!N3578)</f>
        <v>5</v>
      </c>
    </row>
    <row r="3579" spans="1:3" x14ac:dyDescent="0.35">
      <c r="A3579" s="3">
        <f>SEARCH("/",Data!N3580)</f>
        <v>8</v>
      </c>
      <c r="B3579" s="3">
        <f>LEN(Data!N3580)</f>
        <v>13</v>
      </c>
      <c r="C3579" s="3">
        <f>LEN(Data!N3579)-SEARCH("/",Data!N3579)</f>
        <v>5</v>
      </c>
    </row>
    <row r="3580" spans="1:3" x14ac:dyDescent="0.35">
      <c r="A3580" s="3">
        <f>SEARCH("/",Data!N3581)</f>
        <v>8</v>
      </c>
      <c r="B3580" s="3">
        <f>LEN(Data!N3581)</f>
        <v>13</v>
      </c>
      <c r="C3580" s="3">
        <f>LEN(Data!N3580)-SEARCH("/",Data!N3580)</f>
        <v>5</v>
      </c>
    </row>
    <row r="3581" spans="1:3" x14ac:dyDescent="0.35">
      <c r="A3581" s="3">
        <f>SEARCH("/",Data!N3582)</f>
        <v>8</v>
      </c>
      <c r="B3581" s="3">
        <f>LEN(Data!N3582)</f>
        <v>13</v>
      </c>
      <c r="C3581" s="3">
        <f>LEN(Data!N3581)-SEARCH("/",Data!N3581)</f>
        <v>5</v>
      </c>
    </row>
    <row r="3582" spans="1:3" x14ac:dyDescent="0.35">
      <c r="A3582" s="3">
        <f>SEARCH("/",Data!N3583)</f>
        <v>8</v>
      </c>
      <c r="B3582" s="3">
        <f>LEN(Data!N3583)</f>
        <v>13</v>
      </c>
      <c r="C3582" s="3">
        <f>LEN(Data!N3582)-SEARCH("/",Data!N3582)</f>
        <v>5</v>
      </c>
    </row>
    <row r="3583" spans="1:3" x14ac:dyDescent="0.35">
      <c r="A3583" s="3">
        <f>SEARCH("/",Data!N3584)</f>
        <v>8</v>
      </c>
      <c r="B3583" s="3">
        <f>LEN(Data!N3584)</f>
        <v>13</v>
      </c>
      <c r="C3583" s="3">
        <f>LEN(Data!N3583)-SEARCH("/",Data!N3583)</f>
        <v>5</v>
      </c>
    </row>
    <row r="3584" spans="1:3" x14ac:dyDescent="0.35">
      <c r="A3584" s="3">
        <f>SEARCH("/",Data!N3585)</f>
        <v>8</v>
      </c>
      <c r="B3584" s="3">
        <f>LEN(Data!N3585)</f>
        <v>13</v>
      </c>
      <c r="C3584" s="3">
        <f>LEN(Data!N3584)-SEARCH("/",Data!N3584)</f>
        <v>5</v>
      </c>
    </row>
    <row r="3585" spans="1:3" x14ac:dyDescent="0.35">
      <c r="A3585" s="3">
        <f>SEARCH("/",Data!N3586)</f>
        <v>8</v>
      </c>
      <c r="B3585" s="3">
        <f>LEN(Data!N3586)</f>
        <v>13</v>
      </c>
      <c r="C3585" s="3">
        <f>LEN(Data!N3585)-SEARCH("/",Data!N3585)</f>
        <v>5</v>
      </c>
    </row>
    <row r="3586" spans="1:3" x14ac:dyDescent="0.35">
      <c r="A3586" s="3">
        <f>SEARCH("/",Data!N3587)</f>
        <v>8</v>
      </c>
      <c r="B3586" s="3">
        <f>LEN(Data!N3587)</f>
        <v>13</v>
      </c>
      <c r="C3586" s="3">
        <f>LEN(Data!N3586)-SEARCH("/",Data!N3586)</f>
        <v>5</v>
      </c>
    </row>
    <row r="3587" spans="1:3" x14ac:dyDescent="0.35">
      <c r="A3587" s="3">
        <f>SEARCH("/",Data!N3588)</f>
        <v>8</v>
      </c>
      <c r="B3587" s="3">
        <f>LEN(Data!N3588)</f>
        <v>13</v>
      </c>
      <c r="C3587" s="3">
        <f>LEN(Data!N3587)-SEARCH("/",Data!N3587)</f>
        <v>5</v>
      </c>
    </row>
    <row r="3588" spans="1:3" x14ac:dyDescent="0.35">
      <c r="A3588" s="3">
        <f>SEARCH("/",Data!N3589)</f>
        <v>8</v>
      </c>
      <c r="B3588" s="3">
        <f>LEN(Data!N3589)</f>
        <v>13</v>
      </c>
      <c r="C3588" s="3">
        <f>LEN(Data!N3588)-SEARCH("/",Data!N3588)</f>
        <v>5</v>
      </c>
    </row>
    <row r="3589" spans="1:3" x14ac:dyDescent="0.35">
      <c r="A3589" s="3">
        <f>SEARCH("/",Data!N3590)</f>
        <v>8</v>
      </c>
      <c r="B3589" s="3">
        <f>LEN(Data!N3590)</f>
        <v>13</v>
      </c>
      <c r="C3589" s="3">
        <f>LEN(Data!N3589)-SEARCH("/",Data!N3589)</f>
        <v>5</v>
      </c>
    </row>
    <row r="3590" spans="1:3" x14ac:dyDescent="0.35">
      <c r="A3590" s="3">
        <f>SEARCH("/",Data!N3591)</f>
        <v>8</v>
      </c>
      <c r="B3590" s="3">
        <f>LEN(Data!N3591)</f>
        <v>13</v>
      </c>
      <c r="C3590" s="3">
        <f>LEN(Data!N3590)-SEARCH("/",Data!N3590)</f>
        <v>5</v>
      </c>
    </row>
    <row r="3591" spans="1:3" x14ac:dyDescent="0.35">
      <c r="A3591" s="3">
        <f>SEARCH("/",Data!N3592)</f>
        <v>8</v>
      </c>
      <c r="B3591" s="3">
        <f>LEN(Data!N3592)</f>
        <v>13</v>
      </c>
      <c r="C3591" s="3">
        <f>LEN(Data!N3591)-SEARCH("/",Data!N3591)</f>
        <v>5</v>
      </c>
    </row>
    <row r="3592" spans="1:3" x14ac:dyDescent="0.35">
      <c r="A3592" s="3">
        <f>SEARCH("/",Data!N3593)</f>
        <v>8</v>
      </c>
      <c r="B3592" s="3">
        <f>LEN(Data!N3593)</f>
        <v>13</v>
      </c>
      <c r="C3592" s="3">
        <f>LEN(Data!N3592)-SEARCH("/",Data!N3592)</f>
        <v>5</v>
      </c>
    </row>
    <row r="3593" spans="1:3" x14ac:dyDescent="0.35">
      <c r="A3593" s="3">
        <f>SEARCH("/",Data!N3594)</f>
        <v>8</v>
      </c>
      <c r="B3593" s="3">
        <f>LEN(Data!N3594)</f>
        <v>13</v>
      </c>
      <c r="C3593" s="3">
        <f>LEN(Data!N3593)-SEARCH("/",Data!N3593)</f>
        <v>5</v>
      </c>
    </row>
    <row r="3594" spans="1:3" x14ac:dyDescent="0.35">
      <c r="A3594" s="3">
        <f>SEARCH("/",Data!N3595)</f>
        <v>8</v>
      </c>
      <c r="B3594" s="3">
        <f>LEN(Data!N3595)</f>
        <v>13</v>
      </c>
      <c r="C3594" s="3">
        <f>LEN(Data!N3594)-SEARCH("/",Data!N3594)</f>
        <v>5</v>
      </c>
    </row>
    <row r="3595" spans="1:3" x14ac:dyDescent="0.35">
      <c r="A3595" s="3">
        <f>SEARCH("/",Data!N3596)</f>
        <v>8</v>
      </c>
      <c r="B3595" s="3">
        <f>LEN(Data!N3596)</f>
        <v>13</v>
      </c>
      <c r="C3595" s="3">
        <f>LEN(Data!N3595)-SEARCH("/",Data!N3595)</f>
        <v>5</v>
      </c>
    </row>
    <row r="3596" spans="1:3" x14ac:dyDescent="0.35">
      <c r="A3596" s="3">
        <f>SEARCH("/",Data!N3597)</f>
        <v>8</v>
      </c>
      <c r="B3596" s="3">
        <f>LEN(Data!N3597)</f>
        <v>13</v>
      </c>
      <c r="C3596" s="3">
        <f>LEN(Data!N3596)-SEARCH("/",Data!N3596)</f>
        <v>5</v>
      </c>
    </row>
    <row r="3597" spans="1:3" x14ac:dyDescent="0.35">
      <c r="A3597" s="3">
        <f>SEARCH("/",Data!N3598)</f>
        <v>8</v>
      </c>
      <c r="B3597" s="3">
        <f>LEN(Data!N3598)</f>
        <v>13</v>
      </c>
      <c r="C3597" s="3">
        <f>LEN(Data!N3597)-SEARCH("/",Data!N3597)</f>
        <v>5</v>
      </c>
    </row>
    <row r="3598" spans="1:3" x14ac:dyDescent="0.35">
      <c r="A3598" s="3">
        <f>SEARCH("/",Data!N3599)</f>
        <v>8</v>
      </c>
      <c r="B3598" s="3">
        <f>LEN(Data!N3599)</f>
        <v>13</v>
      </c>
      <c r="C3598" s="3">
        <f>LEN(Data!N3598)-SEARCH("/",Data!N3598)</f>
        <v>5</v>
      </c>
    </row>
    <row r="3599" spans="1:3" x14ac:dyDescent="0.35">
      <c r="A3599" s="3">
        <f>SEARCH("/",Data!N3600)</f>
        <v>8</v>
      </c>
      <c r="B3599" s="3">
        <f>LEN(Data!N3600)</f>
        <v>13</v>
      </c>
      <c r="C3599" s="3">
        <f>LEN(Data!N3599)-SEARCH("/",Data!N3599)</f>
        <v>5</v>
      </c>
    </row>
    <row r="3600" spans="1:3" x14ac:dyDescent="0.35">
      <c r="A3600" s="3">
        <f>SEARCH("/",Data!N3601)</f>
        <v>8</v>
      </c>
      <c r="B3600" s="3">
        <f>LEN(Data!N3601)</f>
        <v>13</v>
      </c>
      <c r="C3600" s="3">
        <f>LEN(Data!N3600)-SEARCH("/",Data!N3600)</f>
        <v>5</v>
      </c>
    </row>
    <row r="3601" spans="1:3" x14ac:dyDescent="0.35">
      <c r="A3601" s="3">
        <f>SEARCH("/",Data!N3602)</f>
        <v>8</v>
      </c>
      <c r="B3601" s="3">
        <f>LEN(Data!N3602)</f>
        <v>13</v>
      </c>
      <c r="C3601" s="3">
        <f>LEN(Data!N3601)-SEARCH("/",Data!N3601)</f>
        <v>5</v>
      </c>
    </row>
    <row r="3602" spans="1:3" x14ac:dyDescent="0.35">
      <c r="A3602" s="3">
        <f>SEARCH("/",Data!N3603)</f>
        <v>8</v>
      </c>
      <c r="B3602" s="3">
        <f>LEN(Data!N3603)</f>
        <v>13</v>
      </c>
      <c r="C3602" s="3">
        <f>LEN(Data!N3602)-SEARCH("/",Data!N3602)</f>
        <v>5</v>
      </c>
    </row>
    <row r="3603" spans="1:3" x14ac:dyDescent="0.35">
      <c r="A3603" s="3">
        <f>SEARCH("/",Data!N3604)</f>
        <v>8</v>
      </c>
      <c r="B3603" s="3">
        <f>LEN(Data!N3604)</f>
        <v>13</v>
      </c>
      <c r="C3603" s="3">
        <f>LEN(Data!N3603)-SEARCH("/",Data!N3603)</f>
        <v>5</v>
      </c>
    </row>
    <row r="3604" spans="1:3" x14ac:dyDescent="0.35">
      <c r="A3604" s="3">
        <f>SEARCH("/",Data!N3605)</f>
        <v>8</v>
      </c>
      <c r="B3604" s="3">
        <f>LEN(Data!N3605)</f>
        <v>13</v>
      </c>
      <c r="C3604" s="3">
        <f>LEN(Data!N3604)-SEARCH("/",Data!N3604)</f>
        <v>5</v>
      </c>
    </row>
    <row r="3605" spans="1:3" x14ac:dyDescent="0.35">
      <c r="A3605" s="3">
        <f>SEARCH("/",Data!N3606)</f>
        <v>8</v>
      </c>
      <c r="B3605" s="3">
        <f>LEN(Data!N3606)</f>
        <v>13</v>
      </c>
      <c r="C3605" s="3">
        <f>LEN(Data!N3605)-SEARCH("/",Data!N3605)</f>
        <v>5</v>
      </c>
    </row>
    <row r="3606" spans="1:3" x14ac:dyDescent="0.35">
      <c r="A3606" s="3">
        <f>SEARCH("/",Data!N3607)</f>
        <v>8</v>
      </c>
      <c r="B3606" s="3">
        <f>LEN(Data!N3607)</f>
        <v>13</v>
      </c>
      <c r="C3606" s="3">
        <f>LEN(Data!N3606)-SEARCH("/",Data!N3606)</f>
        <v>5</v>
      </c>
    </row>
    <row r="3607" spans="1:3" x14ac:dyDescent="0.35">
      <c r="A3607" s="3">
        <f>SEARCH("/",Data!N3608)</f>
        <v>8</v>
      </c>
      <c r="B3607" s="3">
        <f>LEN(Data!N3608)</f>
        <v>13</v>
      </c>
      <c r="C3607" s="3">
        <f>LEN(Data!N3607)-SEARCH("/",Data!N3607)</f>
        <v>5</v>
      </c>
    </row>
    <row r="3608" spans="1:3" x14ac:dyDescent="0.35">
      <c r="A3608" s="3">
        <f>SEARCH("/",Data!N3609)</f>
        <v>8</v>
      </c>
      <c r="B3608" s="3">
        <f>LEN(Data!N3609)</f>
        <v>13</v>
      </c>
      <c r="C3608" s="3">
        <f>LEN(Data!N3608)-SEARCH("/",Data!N3608)</f>
        <v>5</v>
      </c>
    </row>
    <row r="3609" spans="1:3" x14ac:dyDescent="0.35">
      <c r="A3609" s="3">
        <f>SEARCH("/",Data!N3610)</f>
        <v>8</v>
      </c>
      <c r="B3609" s="3">
        <f>LEN(Data!N3610)</f>
        <v>13</v>
      </c>
      <c r="C3609" s="3">
        <f>LEN(Data!N3609)-SEARCH("/",Data!N3609)</f>
        <v>5</v>
      </c>
    </row>
    <row r="3610" spans="1:3" x14ac:dyDescent="0.35">
      <c r="A3610" s="3">
        <f>SEARCH("/",Data!N3611)</f>
        <v>8</v>
      </c>
      <c r="B3610" s="3">
        <f>LEN(Data!N3611)</f>
        <v>13</v>
      </c>
      <c r="C3610" s="3">
        <f>LEN(Data!N3610)-SEARCH("/",Data!N3610)</f>
        <v>5</v>
      </c>
    </row>
    <row r="3611" spans="1:3" x14ac:dyDescent="0.35">
      <c r="A3611" s="3">
        <f>SEARCH("/",Data!N3612)</f>
        <v>8</v>
      </c>
      <c r="B3611" s="3">
        <f>LEN(Data!N3612)</f>
        <v>13</v>
      </c>
      <c r="C3611" s="3">
        <f>LEN(Data!N3611)-SEARCH("/",Data!N3611)</f>
        <v>5</v>
      </c>
    </row>
    <row r="3612" spans="1:3" x14ac:dyDescent="0.35">
      <c r="A3612" s="3">
        <f>SEARCH("/",Data!N3613)</f>
        <v>8</v>
      </c>
      <c r="B3612" s="3">
        <f>LEN(Data!N3613)</f>
        <v>13</v>
      </c>
      <c r="C3612" s="3">
        <f>LEN(Data!N3612)-SEARCH("/",Data!N3612)</f>
        <v>5</v>
      </c>
    </row>
    <row r="3613" spans="1:3" x14ac:dyDescent="0.35">
      <c r="A3613" s="3">
        <f>SEARCH("/",Data!N3614)</f>
        <v>8</v>
      </c>
      <c r="B3613" s="3">
        <f>LEN(Data!N3614)</f>
        <v>13</v>
      </c>
      <c r="C3613" s="3">
        <f>LEN(Data!N3613)-SEARCH("/",Data!N3613)</f>
        <v>5</v>
      </c>
    </row>
    <row r="3614" spans="1:3" x14ac:dyDescent="0.35">
      <c r="A3614" s="3">
        <f>SEARCH("/",Data!N3615)</f>
        <v>8</v>
      </c>
      <c r="B3614" s="3">
        <f>LEN(Data!N3615)</f>
        <v>13</v>
      </c>
      <c r="C3614" s="3">
        <f>LEN(Data!N3614)-SEARCH("/",Data!N3614)</f>
        <v>5</v>
      </c>
    </row>
    <row r="3615" spans="1:3" x14ac:dyDescent="0.35">
      <c r="A3615" s="3">
        <f>SEARCH("/",Data!N3616)</f>
        <v>8</v>
      </c>
      <c r="B3615" s="3">
        <f>LEN(Data!N3616)</f>
        <v>13</v>
      </c>
      <c r="C3615" s="3">
        <f>LEN(Data!N3615)-SEARCH("/",Data!N3615)</f>
        <v>5</v>
      </c>
    </row>
    <row r="3616" spans="1:3" x14ac:dyDescent="0.35">
      <c r="A3616" s="3">
        <f>SEARCH("/",Data!N3617)</f>
        <v>8</v>
      </c>
      <c r="B3616" s="3">
        <f>LEN(Data!N3617)</f>
        <v>13</v>
      </c>
      <c r="C3616" s="3">
        <f>LEN(Data!N3616)-SEARCH("/",Data!N3616)</f>
        <v>5</v>
      </c>
    </row>
    <row r="3617" spans="1:3" x14ac:dyDescent="0.35">
      <c r="A3617" s="3">
        <f>SEARCH("/",Data!N3618)</f>
        <v>8</v>
      </c>
      <c r="B3617" s="3">
        <f>LEN(Data!N3618)</f>
        <v>13</v>
      </c>
      <c r="C3617" s="3">
        <f>LEN(Data!N3617)-SEARCH("/",Data!N3617)</f>
        <v>5</v>
      </c>
    </row>
    <row r="3618" spans="1:3" x14ac:dyDescent="0.35">
      <c r="A3618" s="3">
        <f>SEARCH("/",Data!N3619)</f>
        <v>8</v>
      </c>
      <c r="B3618" s="3">
        <f>LEN(Data!N3619)</f>
        <v>13</v>
      </c>
      <c r="C3618" s="3">
        <f>LEN(Data!N3618)-SEARCH("/",Data!N3618)</f>
        <v>5</v>
      </c>
    </row>
    <row r="3619" spans="1:3" x14ac:dyDescent="0.35">
      <c r="A3619" s="3">
        <f>SEARCH("/",Data!N3620)</f>
        <v>8</v>
      </c>
      <c r="B3619" s="3">
        <f>LEN(Data!N3620)</f>
        <v>13</v>
      </c>
      <c r="C3619" s="3">
        <f>LEN(Data!N3619)-SEARCH("/",Data!N3619)</f>
        <v>5</v>
      </c>
    </row>
    <row r="3620" spans="1:3" x14ac:dyDescent="0.35">
      <c r="A3620" s="3">
        <f>SEARCH("/",Data!N3621)</f>
        <v>8</v>
      </c>
      <c r="B3620" s="3">
        <f>LEN(Data!N3621)</f>
        <v>13</v>
      </c>
      <c r="C3620" s="3">
        <f>LEN(Data!N3620)-SEARCH("/",Data!N3620)</f>
        <v>5</v>
      </c>
    </row>
    <row r="3621" spans="1:3" x14ac:dyDescent="0.35">
      <c r="A3621" s="3">
        <f>SEARCH("/",Data!N3622)</f>
        <v>8</v>
      </c>
      <c r="B3621" s="3">
        <f>LEN(Data!N3622)</f>
        <v>13</v>
      </c>
      <c r="C3621" s="3">
        <f>LEN(Data!N3621)-SEARCH("/",Data!N3621)</f>
        <v>5</v>
      </c>
    </row>
    <row r="3622" spans="1:3" x14ac:dyDescent="0.35">
      <c r="A3622" s="3">
        <f>SEARCH("/",Data!N3623)</f>
        <v>8</v>
      </c>
      <c r="B3622" s="3">
        <f>LEN(Data!N3623)</f>
        <v>13</v>
      </c>
      <c r="C3622" s="3">
        <f>LEN(Data!N3622)-SEARCH("/",Data!N3622)</f>
        <v>5</v>
      </c>
    </row>
    <row r="3623" spans="1:3" x14ac:dyDescent="0.35">
      <c r="A3623" s="3">
        <f>SEARCH("/",Data!N3624)</f>
        <v>8</v>
      </c>
      <c r="B3623" s="3">
        <f>LEN(Data!N3624)</f>
        <v>13</v>
      </c>
      <c r="C3623" s="3">
        <f>LEN(Data!N3623)-SEARCH("/",Data!N3623)</f>
        <v>5</v>
      </c>
    </row>
    <row r="3624" spans="1:3" x14ac:dyDescent="0.35">
      <c r="A3624" s="3">
        <f>SEARCH("/",Data!N3625)</f>
        <v>8</v>
      </c>
      <c r="B3624" s="3">
        <f>LEN(Data!N3625)</f>
        <v>13</v>
      </c>
      <c r="C3624" s="3">
        <f>LEN(Data!N3624)-SEARCH("/",Data!N3624)</f>
        <v>5</v>
      </c>
    </row>
    <row r="3625" spans="1:3" x14ac:dyDescent="0.35">
      <c r="A3625" s="3">
        <f>SEARCH("/",Data!N3626)</f>
        <v>8</v>
      </c>
      <c r="B3625" s="3">
        <f>LEN(Data!N3626)</f>
        <v>13</v>
      </c>
      <c r="C3625" s="3">
        <f>LEN(Data!N3625)-SEARCH("/",Data!N3625)</f>
        <v>5</v>
      </c>
    </row>
    <row r="3626" spans="1:3" x14ac:dyDescent="0.35">
      <c r="A3626" s="3">
        <f>SEARCH("/",Data!N3627)</f>
        <v>8</v>
      </c>
      <c r="B3626" s="3">
        <f>LEN(Data!N3627)</f>
        <v>13</v>
      </c>
      <c r="C3626" s="3">
        <f>LEN(Data!N3626)-SEARCH("/",Data!N3626)</f>
        <v>5</v>
      </c>
    </row>
    <row r="3627" spans="1:3" x14ac:dyDescent="0.35">
      <c r="A3627" s="3">
        <f>SEARCH("/",Data!N3628)</f>
        <v>8</v>
      </c>
      <c r="B3627" s="3">
        <f>LEN(Data!N3628)</f>
        <v>13</v>
      </c>
      <c r="C3627" s="3">
        <f>LEN(Data!N3627)-SEARCH("/",Data!N3627)</f>
        <v>5</v>
      </c>
    </row>
    <row r="3628" spans="1:3" x14ac:dyDescent="0.35">
      <c r="A3628" s="3">
        <f>SEARCH("/",Data!N3629)</f>
        <v>8</v>
      </c>
      <c r="B3628" s="3">
        <f>LEN(Data!N3629)</f>
        <v>13</v>
      </c>
      <c r="C3628" s="3">
        <f>LEN(Data!N3628)-SEARCH("/",Data!N3628)</f>
        <v>5</v>
      </c>
    </row>
    <row r="3629" spans="1:3" x14ac:dyDescent="0.35">
      <c r="A3629" s="3">
        <f>SEARCH("/",Data!N3630)</f>
        <v>8</v>
      </c>
      <c r="B3629" s="3">
        <f>LEN(Data!N3630)</f>
        <v>15</v>
      </c>
      <c r="C3629" s="3">
        <f>LEN(Data!N3629)-SEARCH("/",Data!N3629)</f>
        <v>5</v>
      </c>
    </row>
    <row r="3630" spans="1:3" x14ac:dyDescent="0.35">
      <c r="A3630" s="3">
        <f>SEARCH("/",Data!N3631)</f>
        <v>8</v>
      </c>
      <c r="B3630" s="3">
        <f>LEN(Data!N3631)</f>
        <v>15</v>
      </c>
      <c r="C3630" s="3">
        <f>LEN(Data!N3630)-SEARCH("/",Data!N3630)</f>
        <v>7</v>
      </c>
    </row>
    <row r="3631" spans="1:3" x14ac:dyDescent="0.35">
      <c r="A3631" s="3">
        <f>SEARCH("/",Data!N3632)</f>
        <v>8</v>
      </c>
      <c r="B3631" s="3">
        <f>LEN(Data!N3632)</f>
        <v>15</v>
      </c>
      <c r="C3631" s="3">
        <f>LEN(Data!N3631)-SEARCH("/",Data!N3631)</f>
        <v>7</v>
      </c>
    </row>
    <row r="3632" spans="1:3" x14ac:dyDescent="0.35">
      <c r="A3632" s="3">
        <f>SEARCH("/",Data!N3633)</f>
        <v>8</v>
      </c>
      <c r="B3632" s="3">
        <f>LEN(Data!N3633)</f>
        <v>15</v>
      </c>
      <c r="C3632" s="3">
        <f>LEN(Data!N3632)-SEARCH("/",Data!N3632)</f>
        <v>7</v>
      </c>
    </row>
    <row r="3633" spans="1:3" x14ac:dyDescent="0.35">
      <c r="A3633" s="3">
        <f>SEARCH("/",Data!N3634)</f>
        <v>8</v>
      </c>
      <c r="B3633" s="3">
        <f>LEN(Data!N3634)</f>
        <v>15</v>
      </c>
      <c r="C3633" s="3">
        <f>LEN(Data!N3633)-SEARCH("/",Data!N3633)</f>
        <v>7</v>
      </c>
    </row>
    <row r="3634" spans="1:3" x14ac:dyDescent="0.35">
      <c r="A3634" s="3">
        <f>SEARCH("/",Data!N3635)</f>
        <v>8</v>
      </c>
      <c r="B3634" s="3">
        <f>LEN(Data!N3635)</f>
        <v>15</v>
      </c>
      <c r="C3634" s="3">
        <f>LEN(Data!N3634)-SEARCH("/",Data!N3634)</f>
        <v>7</v>
      </c>
    </row>
    <row r="3635" spans="1:3" x14ac:dyDescent="0.35">
      <c r="A3635" s="3">
        <f>SEARCH("/",Data!N3636)</f>
        <v>8</v>
      </c>
      <c r="B3635" s="3">
        <f>LEN(Data!N3636)</f>
        <v>15</v>
      </c>
      <c r="C3635" s="3">
        <f>LEN(Data!N3635)-SEARCH("/",Data!N3635)</f>
        <v>7</v>
      </c>
    </row>
    <row r="3636" spans="1:3" x14ac:dyDescent="0.35">
      <c r="A3636" s="3">
        <f>SEARCH("/",Data!N3637)</f>
        <v>8</v>
      </c>
      <c r="B3636" s="3">
        <f>LEN(Data!N3637)</f>
        <v>15</v>
      </c>
      <c r="C3636" s="3">
        <f>LEN(Data!N3636)-SEARCH("/",Data!N3636)</f>
        <v>7</v>
      </c>
    </row>
    <row r="3637" spans="1:3" x14ac:dyDescent="0.35">
      <c r="A3637" s="3">
        <f>SEARCH("/",Data!N3638)</f>
        <v>8</v>
      </c>
      <c r="B3637" s="3">
        <f>LEN(Data!N3638)</f>
        <v>15</v>
      </c>
      <c r="C3637" s="3">
        <f>LEN(Data!N3637)-SEARCH("/",Data!N3637)</f>
        <v>7</v>
      </c>
    </row>
    <row r="3638" spans="1:3" x14ac:dyDescent="0.35">
      <c r="A3638" s="3">
        <f>SEARCH("/",Data!N3639)</f>
        <v>8</v>
      </c>
      <c r="B3638" s="3">
        <f>LEN(Data!N3639)</f>
        <v>15</v>
      </c>
      <c r="C3638" s="3">
        <f>LEN(Data!N3638)-SEARCH("/",Data!N3638)</f>
        <v>7</v>
      </c>
    </row>
    <row r="3639" spans="1:3" x14ac:dyDescent="0.35">
      <c r="A3639" s="3">
        <f>SEARCH("/",Data!N3640)</f>
        <v>8</v>
      </c>
      <c r="B3639" s="3">
        <f>LEN(Data!N3640)</f>
        <v>15</v>
      </c>
      <c r="C3639" s="3">
        <f>LEN(Data!N3639)-SEARCH("/",Data!N3639)</f>
        <v>7</v>
      </c>
    </row>
    <row r="3640" spans="1:3" x14ac:dyDescent="0.35">
      <c r="A3640" s="3">
        <f>SEARCH("/",Data!N3641)</f>
        <v>8</v>
      </c>
      <c r="B3640" s="3">
        <f>LEN(Data!N3641)</f>
        <v>15</v>
      </c>
      <c r="C3640" s="3">
        <f>LEN(Data!N3640)-SEARCH("/",Data!N3640)</f>
        <v>7</v>
      </c>
    </row>
    <row r="3641" spans="1:3" x14ac:dyDescent="0.35">
      <c r="A3641" s="3">
        <f>SEARCH("/",Data!N3642)</f>
        <v>8</v>
      </c>
      <c r="B3641" s="3">
        <f>LEN(Data!N3642)</f>
        <v>15</v>
      </c>
      <c r="C3641" s="3">
        <f>LEN(Data!N3641)-SEARCH("/",Data!N3641)</f>
        <v>7</v>
      </c>
    </row>
    <row r="3642" spans="1:3" x14ac:dyDescent="0.35">
      <c r="A3642" s="3">
        <f>SEARCH("/",Data!N3643)</f>
        <v>8</v>
      </c>
      <c r="B3642" s="3">
        <f>LEN(Data!N3643)</f>
        <v>15</v>
      </c>
      <c r="C3642" s="3">
        <f>LEN(Data!N3642)-SEARCH("/",Data!N3642)</f>
        <v>7</v>
      </c>
    </row>
    <row r="3643" spans="1:3" x14ac:dyDescent="0.35">
      <c r="A3643" s="3">
        <f>SEARCH("/",Data!N3644)</f>
        <v>8</v>
      </c>
      <c r="B3643" s="3">
        <f>LEN(Data!N3644)</f>
        <v>15</v>
      </c>
      <c r="C3643" s="3">
        <f>LEN(Data!N3643)-SEARCH("/",Data!N3643)</f>
        <v>7</v>
      </c>
    </row>
    <row r="3644" spans="1:3" x14ac:dyDescent="0.35">
      <c r="A3644" s="3">
        <f>SEARCH("/",Data!N3645)</f>
        <v>8</v>
      </c>
      <c r="B3644" s="3">
        <f>LEN(Data!N3645)</f>
        <v>15</v>
      </c>
      <c r="C3644" s="3">
        <f>LEN(Data!N3644)-SEARCH("/",Data!N3644)</f>
        <v>7</v>
      </c>
    </row>
    <row r="3645" spans="1:3" x14ac:dyDescent="0.35">
      <c r="A3645" s="3">
        <f>SEARCH("/",Data!N3646)</f>
        <v>8</v>
      </c>
      <c r="B3645" s="3">
        <f>LEN(Data!N3646)</f>
        <v>15</v>
      </c>
      <c r="C3645" s="3">
        <f>LEN(Data!N3645)-SEARCH("/",Data!N3645)</f>
        <v>7</v>
      </c>
    </row>
    <row r="3646" spans="1:3" x14ac:dyDescent="0.35">
      <c r="A3646" s="3">
        <f>SEARCH("/",Data!N3647)</f>
        <v>8</v>
      </c>
      <c r="B3646" s="3">
        <f>LEN(Data!N3647)</f>
        <v>15</v>
      </c>
      <c r="C3646" s="3">
        <f>LEN(Data!N3646)-SEARCH("/",Data!N3646)</f>
        <v>7</v>
      </c>
    </row>
    <row r="3647" spans="1:3" x14ac:dyDescent="0.35">
      <c r="A3647" s="3">
        <f>SEARCH("/",Data!N3648)</f>
        <v>8</v>
      </c>
      <c r="B3647" s="3">
        <f>LEN(Data!N3648)</f>
        <v>15</v>
      </c>
      <c r="C3647" s="3">
        <f>LEN(Data!N3647)-SEARCH("/",Data!N3647)</f>
        <v>7</v>
      </c>
    </row>
    <row r="3648" spans="1:3" x14ac:dyDescent="0.35">
      <c r="A3648" s="3">
        <f>SEARCH("/",Data!N3649)</f>
        <v>8</v>
      </c>
      <c r="B3648" s="3">
        <f>LEN(Data!N3649)</f>
        <v>15</v>
      </c>
      <c r="C3648" s="3">
        <f>LEN(Data!N3648)-SEARCH("/",Data!N3648)</f>
        <v>7</v>
      </c>
    </row>
    <row r="3649" spans="1:3" x14ac:dyDescent="0.35">
      <c r="A3649" s="3">
        <f>SEARCH("/",Data!N3650)</f>
        <v>8</v>
      </c>
      <c r="B3649" s="3">
        <f>LEN(Data!N3650)</f>
        <v>13</v>
      </c>
      <c r="C3649" s="3">
        <f>LEN(Data!N3649)-SEARCH("/",Data!N3649)</f>
        <v>7</v>
      </c>
    </row>
    <row r="3650" spans="1:3" x14ac:dyDescent="0.35">
      <c r="A3650" s="3">
        <f>SEARCH("/",Data!N3651)</f>
        <v>8</v>
      </c>
      <c r="B3650" s="3">
        <f>LEN(Data!N3651)</f>
        <v>13</v>
      </c>
      <c r="C3650" s="3">
        <f>LEN(Data!N3650)-SEARCH("/",Data!N3650)</f>
        <v>5</v>
      </c>
    </row>
    <row r="3651" spans="1:3" x14ac:dyDescent="0.35">
      <c r="A3651" s="3">
        <f>SEARCH("/",Data!N3652)</f>
        <v>8</v>
      </c>
      <c r="B3651" s="3">
        <f>LEN(Data!N3652)</f>
        <v>13</v>
      </c>
      <c r="C3651" s="3">
        <f>LEN(Data!N3651)-SEARCH("/",Data!N3651)</f>
        <v>5</v>
      </c>
    </row>
    <row r="3652" spans="1:3" x14ac:dyDescent="0.35">
      <c r="A3652" s="3">
        <f>SEARCH("/",Data!N3653)</f>
        <v>8</v>
      </c>
      <c r="B3652" s="3">
        <f>LEN(Data!N3653)</f>
        <v>13</v>
      </c>
      <c r="C3652" s="3">
        <f>LEN(Data!N3652)-SEARCH("/",Data!N3652)</f>
        <v>5</v>
      </c>
    </row>
    <row r="3653" spans="1:3" x14ac:dyDescent="0.35">
      <c r="A3653" s="3">
        <f>SEARCH("/",Data!N3654)</f>
        <v>8</v>
      </c>
      <c r="B3653" s="3">
        <f>LEN(Data!N3654)</f>
        <v>13</v>
      </c>
      <c r="C3653" s="3">
        <f>LEN(Data!N3653)-SEARCH("/",Data!N3653)</f>
        <v>5</v>
      </c>
    </row>
    <row r="3654" spans="1:3" x14ac:dyDescent="0.35">
      <c r="A3654" s="3">
        <f>SEARCH("/",Data!N3655)</f>
        <v>8</v>
      </c>
      <c r="B3654" s="3">
        <f>LEN(Data!N3655)</f>
        <v>13</v>
      </c>
      <c r="C3654" s="3">
        <f>LEN(Data!N3654)-SEARCH("/",Data!N3654)</f>
        <v>5</v>
      </c>
    </row>
    <row r="3655" spans="1:3" x14ac:dyDescent="0.35">
      <c r="A3655" s="3">
        <f>SEARCH("/",Data!N3656)</f>
        <v>8</v>
      </c>
      <c r="B3655" s="3">
        <f>LEN(Data!N3656)</f>
        <v>13</v>
      </c>
      <c r="C3655" s="3">
        <f>LEN(Data!N3655)-SEARCH("/",Data!N3655)</f>
        <v>5</v>
      </c>
    </row>
    <row r="3656" spans="1:3" x14ac:dyDescent="0.35">
      <c r="A3656" s="3">
        <f>SEARCH("/",Data!N3657)</f>
        <v>8</v>
      </c>
      <c r="B3656" s="3">
        <f>LEN(Data!N3657)</f>
        <v>13</v>
      </c>
      <c r="C3656" s="3">
        <f>LEN(Data!N3656)-SEARCH("/",Data!N3656)</f>
        <v>5</v>
      </c>
    </row>
    <row r="3657" spans="1:3" x14ac:dyDescent="0.35">
      <c r="A3657" s="3">
        <f>SEARCH("/",Data!N3658)</f>
        <v>8</v>
      </c>
      <c r="B3657" s="3">
        <f>LEN(Data!N3658)</f>
        <v>13</v>
      </c>
      <c r="C3657" s="3">
        <f>LEN(Data!N3657)-SEARCH("/",Data!N3657)</f>
        <v>5</v>
      </c>
    </row>
    <row r="3658" spans="1:3" x14ac:dyDescent="0.35">
      <c r="A3658" s="3">
        <f>SEARCH("/",Data!N3659)</f>
        <v>8</v>
      </c>
      <c r="B3658" s="3">
        <f>LEN(Data!N3659)</f>
        <v>13</v>
      </c>
      <c r="C3658" s="3">
        <f>LEN(Data!N3658)-SEARCH("/",Data!N3658)</f>
        <v>5</v>
      </c>
    </row>
    <row r="3659" spans="1:3" x14ac:dyDescent="0.35">
      <c r="A3659" s="3">
        <f>SEARCH("/",Data!N3660)</f>
        <v>8</v>
      </c>
      <c r="B3659" s="3">
        <f>LEN(Data!N3660)</f>
        <v>13</v>
      </c>
      <c r="C3659" s="3">
        <f>LEN(Data!N3659)-SEARCH("/",Data!N3659)</f>
        <v>5</v>
      </c>
    </row>
    <row r="3660" spans="1:3" x14ac:dyDescent="0.35">
      <c r="A3660" s="3">
        <f>SEARCH("/",Data!N3661)</f>
        <v>8</v>
      </c>
      <c r="B3660" s="3">
        <f>LEN(Data!N3661)</f>
        <v>13</v>
      </c>
      <c r="C3660" s="3">
        <f>LEN(Data!N3660)-SEARCH("/",Data!N3660)</f>
        <v>5</v>
      </c>
    </row>
    <row r="3661" spans="1:3" x14ac:dyDescent="0.35">
      <c r="A3661" s="3">
        <f>SEARCH("/",Data!N3662)</f>
        <v>8</v>
      </c>
      <c r="B3661" s="3">
        <f>LEN(Data!N3662)</f>
        <v>13</v>
      </c>
      <c r="C3661" s="3">
        <f>LEN(Data!N3661)-SEARCH("/",Data!N3661)</f>
        <v>5</v>
      </c>
    </row>
    <row r="3662" spans="1:3" x14ac:dyDescent="0.35">
      <c r="A3662" s="3">
        <f>SEARCH("/",Data!N3663)</f>
        <v>8</v>
      </c>
      <c r="B3662" s="3">
        <f>LEN(Data!N3663)</f>
        <v>13</v>
      </c>
      <c r="C3662" s="3">
        <f>LEN(Data!N3662)-SEARCH("/",Data!N3662)</f>
        <v>5</v>
      </c>
    </row>
    <row r="3663" spans="1:3" x14ac:dyDescent="0.35">
      <c r="A3663" s="3">
        <f>SEARCH("/",Data!N3664)</f>
        <v>8</v>
      </c>
      <c r="B3663" s="3">
        <f>LEN(Data!N3664)</f>
        <v>13</v>
      </c>
      <c r="C3663" s="3">
        <f>LEN(Data!N3663)-SEARCH("/",Data!N3663)</f>
        <v>5</v>
      </c>
    </row>
    <row r="3664" spans="1:3" x14ac:dyDescent="0.35">
      <c r="A3664" s="3">
        <f>SEARCH("/",Data!N3665)</f>
        <v>8</v>
      </c>
      <c r="B3664" s="3">
        <f>LEN(Data!N3665)</f>
        <v>13</v>
      </c>
      <c r="C3664" s="3">
        <f>LEN(Data!N3664)-SEARCH("/",Data!N3664)</f>
        <v>5</v>
      </c>
    </row>
    <row r="3665" spans="1:3" x14ac:dyDescent="0.35">
      <c r="A3665" s="3">
        <f>SEARCH("/",Data!N3666)</f>
        <v>8</v>
      </c>
      <c r="B3665" s="3">
        <f>LEN(Data!N3666)</f>
        <v>13</v>
      </c>
      <c r="C3665" s="3">
        <f>LEN(Data!N3665)-SEARCH("/",Data!N3665)</f>
        <v>5</v>
      </c>
    </row>
    <row r="3666" spans="1:3" x14ac:dyDescent="0.35">
      <c r="A3666" s="3">
        <f>SEARCH("/",Data!N3667)</f>
        <v>8</v>
      </c>
      <c r="B3666" s="3">
        <f>LEN(Data!N3667)</f>
        <v>13</v>
      </c>
      <c r="C3666" s="3">
        <f>LEN(Data!N3666)-SEARCH("/",Data!N3666)</f>
        <v>5</v>
      </c>
    </row>
    <row r="3667" spans="1:3" x14ac:dyDescent="0.35">
      <c r="A3667" s="3">
        <f>SEARCH("/",Data!N3668)</f>
        <v>8</v>
      </c>
      <c r="B3667" s="3">
        <f>LEN(Data!N3668)</f>
        <v>13</v>
      </c>
      <c r="C3667" s="3">
        <f>LEN(Data!N3667)-SEARCH("/",Data!N3667)</f>
        <v>5</v>
      </c>
    </row>
    <row r="3668" spans="1:3" x14ac:dyDescent="0.35">
      <c r="A3668" s="3">
        <f>SEARCH("/",Data!N3669)</f>
        <v>8</v>
      </c>
      <c r="B3668" s="3">
        <f>LEN(Data!N3669)</f>
        <v>13</v>
      </c>
      <c r="C3668" s="3">
        <f>LEN(Data!N3668)-SEARCH("/",Data!N3668)</f>
        <v>5</v>
      </c>
    </row>
    <row r="3669" spans="1:3" x14ac:dyDescent="0.35">
      <c r="A3669" s="3">
        <f>SEARCH("/",Data!N3670)</f>
        <v>8</v>
      </c>
      <c r="B3669" s="3">
        <f>LEN(Data!N3670)</f>
        <v>13</v>
      </c>
      <c r="C3669" s="3">
        <f>LEN(Data!N3669)-SEARCH("/",Data!N3669)</f>
        <v>5</v>
      </c>
    </row>
    <row r="3670" spans="1:3" x14ac:dyDescent="0.35">
      <c r="A3670" s="3">
        <f>SEARCH("/",Data!N3671)</f>
        <v>8</v>
      </c>
      <c r="B3670" s="3">
        <f>LEN(Data!N3671)</f>
        <v>13</v>
      </c>
      <c r="C3670" s="3">
        <f>LEN(Data!N3670)-SEARCH("/",Data!N3670)</f>
        <v>5</v>
      </c>
    </row>
    <row r="3671" spans="1:3" x14ac:dyDescent="0.35">
      <c r="A3671" s="3">
        <f>SEARCH("/",Data!N3672)</f>
        <v>8</v>
      </c>
      <c r="B3671" s="3">
        <f>LEN(Data!N3672)</f>
        <v>13</v>
      </c>
      <c r="C3671" s="3">
        <f>LEN(Data!N3671)-SEARCH("/",Data!N3671)</f>
        <v>5</v>
      </c>
    </row>
    <row r="3672" spans="1:3" x14ac:dyDescent="0.35">
      <c r="A3672" s="3">
        <f>SEARCH("/",Data!N3673)</f>
        <v>8</v>
      </c>
      <c r="B3672" s="3">
        <f>LEN(Data!N3673)</f>
        <v>13</v>
      </c>
      <c r="C3672" s="3">
        <f>LEN(Data!N3672)-SEARCH("/",Data!N3672)</f>
        <v>5</v>
      </c>
    </row>
    <row r="3673" spans="1:3" x14ac:dyDescent="0.35">
      <c r="A3673" s="3">
        <f>SEARCH("/",Data!N3674)</f>
        <v>8</v>
      </c>
      <c r="B3673" s="3">
        <f>LEN(Data!N3674)</f>
        <v>13</v>
      </c>
      <c r="C3673" s="3">
        <f>LEN(Data!N3673)-SEARCH("/",Data!N3673)</f>
        <v>5</v>
      </c>
    </row>
    <row r="3674" spans="1:3" x14ac:dyDescent="0.35">
      <c r="A3674" s="3">
        <f>SEARCH("/",Data!N3675)</f>
        <v>8</v>
      </c>
      <c r="B3674" s="3">
        <f>LEN(Data!N3675)</f>
        <v>13</v>
      </c>
      <c r="C3674" s="3">
        <f>LEN(Data!N3674)-SEARCH("/",Data!N3674)</f>
        <v>5</v>
      </c>
    </row>
    <row r="3675" spans="1:3" x14ac:dyDescent="0.35">
      <c r="A3675" s="3">
        <f>SEARCH("/",Data!N3676)</f>
        <v>8</v>
      </c>
      <c r="B3675" s="3">
        <f>LEN(Data!N3676)</f>
        <v>13</v>
      </c>
      <c r="C3675" s="3">
        <f>LEN(Data!N3675)-SEARCH("/",Data!N3675)</f>
        <v>5</v>
      </c>
    </row>
    <row r="3676" spans="1:3" x14ac:dyDescent="0.35">
      <c r="A3676" s="3">
        <f>SEARCH("/",Data!N3677)</f>
        <v>8</v>
      </c>
      <c r="B3676" s="3">
        <f>LEN(Data!N3677)</f>
        <v>13</v>
      </c>
      <c r="C3676" s="3">
        <f>LEN(Data!N3676)-SEARCH("/",Data!N3676)</f>
        <v>5</v>
      </c>
    </row>
    <row r="3677" spans="1:3" x14ac:dyDescent="0.35">
      <c r="A3677" s="3">
        <f>SEARCH("/",Data!N3678)</f>
        <v>8</v>
      </c>
      <c r="B3677" s="3">
        <f>LEN(Data!N3678)</f>
        <v>13</v>
      </c>
      <c r="C3677" s="3">
        <f>LEN(Data!N3677)-SEARCH("/",Data!N3677)</f>
        <v>5</v>
      </c>
    </row>
    <row r="3678" spans="1:3" x14ac:dyDescent="0.35">
      <c r="A3678" s="3">
        <f>SEARCH("/",Data!N3679)</f>
        <v>8</v>
      </c>
      <c r="B3678" s="3">
        <f>LEN(Data!N3679)</f>
        <v>13</v>
      </c>
      <c r="C3678" s="3">
        <f>LEN(Data!N3678)-SEARCH("/",Data!N3678)</f>
        <v>5</v>
      </c>
    </row>
    <row r="3679" spans="1:3" x14ac:dyDescent="0.35">
      <c r="A3679" s="3">
        <f>SEARCH("/",Data!N3680)</f>
        <v>8</v>
      </c>
      <c r="B3679" s="3">
        <f>LEN(Data!N3680)</f>
        <v>13</v>
      </c>
      <c r="C3679" s="3">
        <f>LEN(Data!N3679)-SEARCH("/",Data!N3679)</f>
        <v>5</v>
      </c>
    </row>
    <row r="3680" spans="1:3" x14ac:dyDescent="0.35">
      <c r="A3680" s="3">
        <f>SEARCH("/",Data!N3681)</f>
        <v>8</v>
      </c>
      <c r="B3680" s="3">
        <f>LEN(Data!N3681)</f>
        <v>13</v>
      </c>
      <c r="C3680" s="3">
        <f>LEN(Data!N3680)-SEARCH("/",Data!N3680)</f>
        <v>5</v>
      </c>
    </row>
    <row r="3681" spans="1:3" x14ac:dyDescent="0.35">
      <c r="A3681" s="3">
        <f>SEARCH("/",Data!N3682)</f>
        <v>8</v>
      </c>
      <c r="B3681" s="3">
        <f>LEN(Data!N3682)</f>
        <v>13</v>
      </c>
      <c r="C3681" s="3">
        <f>LEN(Data!N3681)-SEARCH("/",Data!N3681)</f>
        <v>5</v>
      </c>
    </row>
    <row r="3682" spans="1:3" x14ac:dyDescent="0.35">
      <c r="A3682" s="3">
        <f>SEARCH("/",Data!N3683)</f>
        <v>8</v>
      </c>
      <c r="B3682" s="3">
        <f>LEN(Data!N3683)</f>
        <v>13</v>
      </c>
      <c r="C3682" s="3">
        <f>LEN(Data!N3682)-SEARCH("/",Data!N3682)</f>
        <v>5</v>
      </c>
    </row>
    <row r="3683" spans="1:3" x14ac:dyDescent="0.35">
      <c r="A3683" s="3">
        <f>SEARCH("/",Data!N3684)</f>
        <v>8</v>
      </c>
      <c r="B3683" s="3">
        <f>LEN(Data!N3684)</f>
        <v>13</v>
      </c>
      <c r="C3683" s="3">
        <f>LEN(Data!N3683)-SEARCH("/",Data!N3683)</f>
        <v>5</v>
      </c>
    </row>
    <row r="3684" spans="1:3" x14ac:dyDescent="0.35">
      <c r="A3684" s="3">
        <f>SEARCH("/",Data!N3685)</f>
        <v>8</v>
      </c>
      <c r="B3684" s="3">
        <f>LEN(Data!N3685)</f>
        <v>13</v>
      </c>
      <c r="C3684" s="3">
        <f>LEN(Data!N3684)-SEARCH("/",Data!N3684)</f>
        <v>5</v>
      </c>
    </row>
    <row r="3685" spans="1:3" x14ac:dyDescent="0.35">
      <c r="A3685" s="3">
        <f>SEARCH("/",Data!N3686)</f>
        <v>8</v>
      </c>
      <c r="B3685" s="3">
        <f>LEN(Data!N3686)</f>
        <v>13</v>
      </c>
      <c r="C3685" s="3">
        <f>LEN(Data!N3685)-SEARCH("/",Data!N3685)</f>
        <v>5</v>
      </c>
    </row>
    <row r="3686" spans="1:3" x14ac:dyDescent="0.35">
      <c r="A3686" s="3">
        <f>SEARCH("/",Data!N3687)</f>
        <v>8</v>
      </c>
      <c r="B3686" s="3">
        <f>LEN(Data!N3687)</f>
        <v>13</v>
      </c>
      <c r="C3686" s="3">
        <f>LEN(Data!N3686)-SEARCH("/",Data!N3686)</f>
        <v>5</v>
      </c>
    </row>
    <row r="3687" spans="1:3" x14ac:dyDescent="0.35">
      <c r="A3687" s="3">
        <f>SEARCH("/",Data!N3688)</f>
        <v>8</v>
      </c>
      <c r="B3687" s="3">
        <f>LEN(Data!N3688)</f>
        <v>13</v>
      </c>
      <c r="C3687" s="3">
        <f>LEN(Data!N3687)-SEARCH("/",Data!N3687)</f>
        <v>5</v>
      </c>
    </row>
    <row r="3688" spans="1:3" x14ac:dyDescent="0.35">
      <c r="A3688" s="3">
        <f>SEARCH("/",Data!N3689)</f>
        <v>8</v>
      </c>
      <c r="B3688" s="3">
        <f>LEN(Data!N3689)</f>
        <v>13</v>
      </c>
      <c r="C3688" s="3">
        <f>LEN(Data!N3688)-SEARCH("/",Data!N3688)</f>
        <v>5</v>
      </c>
    </row>
    <row r="3689" spans="1:3" x14ac:dyDescent="0.35">
      <c r="A3689" s="3">
        <f>SEARCH("/",Data!N3690)</f>
        <v>8</v>
      </c>
      <c r="B3689" s="3">
        <f>LEN(Data!N3690)</f>
        <v>13</v>
      </c>
      <c r="C3689" s="3">
        <f>LEN(Data!N3689)-SEARCH("/",Data!N3689)</f>
        <v>5</v>
      </c>
    </row>
    <row r="3690" spans="1:3" x14ac:dyDescent="0.35">
      <c r="A3690" s="3">
        <f>SEARCH("/",Data!N3691)</f>
        <v>8</v>
      </c>
      <c r="B3690" s="3">
        <f>LEN(Data!N3691)</f>
        <v>13</v>
      </c>
      <c r="C3690" s="3">
        <f>LEN(Data!N3690)-SEARCH("/",Data!N3690)</f>
        <v>5</v>
      </c>
    </row>
    <row r="3691" spans="1:3" x14ac:dyDescent="0.35">
      <c r="A3691" s="3">
        <f>SEARCH("/",Data!N3692)</f>
        <v>8</v>
      </c>
      <c r="B3691" s="3">
        <f>LEN(Data!N3692)</f>
        <v>13</v>
      </c>
      <c r="C3691" s="3">
        <f>LEN(Data!N3691)-SEARCH("/",Data!N3691)</f>
        <v>5</v>
      </c>
    </row>
    <row r="3692" spans="1:3" x14ac:dyDescent="0.35">
      <c r="A3692" s="3">
        <f>SEARCH("/",Data!N3693)</f>
        <v>8</v>
      </c>
      <c r="B3692" s="3">
        <f>LEN(Data!N3693)</f>
        <v>13</v>
      </c>
      <c r="C3692" s="3">
        <f>LEN(Data!N3692)-SEARCH("/",Data!N3692)</f>
        <v>5</v>
      </c>
    </row>
    <row r="3693" spans="1:3" x14ac:dyDescent="0.35">
      <c r="A3693" s="3">
        <f>SEARCH("/",Data!N3694)</f>
        <v>8</v>
      </c>
      <c r="B3693" s="3">
        <f>LEN(Data!N3694)</f>
        <v>13</v>
      </c>
      <c r="C3693" s="3">
        <f>LEN(Data!N3693)-SEARCH("/",Data!N3693)</f>
        <v>5</v>
      </c>
    </row>
    <row r="3694" spans="1:3" x14ac:dyDescent="0.35">
      <c r="A3694" s="3">
        <f>SEARCH("/",Data!N3695)</f>
        <v>8</v>
      </c>
      <c r="B3694" s="3">
        <f>LEN(Data!N3695)</f>
        <v>13</v>
      </c>
      <c r="C3694" s="3">
        <f>LEN(Data!N3694)-SEARCH("/",Data!N3694)</f>
        <v>5</v>
      </c>
    </row>
    <row r="3695" spans="1:3" x14ac:dyDescent="0.35">
      <c r="A3695" s="3">
        <f>SEARCH("/",Data!N3696)</f>
        <v>8</v>
      </c>
      <c r="B3695" s="3">
        <f>LEN(Data!N3696)</f>
        <v>13</v>
      </c>
      <c r="C3695" s="3">
        <f>LEN(Data!N3695)-SEARCH("/",Data!N3695)</f>
        <v>5</v>
      </c>
    </row>
    <row r="3696" spans="1:3" x14ac:dyDescent="0.35">
      <c r="A3696" s="3">
        <f>SEARCH("/",Data!N3697)</f>
        <v>8</v>
      </c>
      <c r="B3696" s="3">
        <f>LEN(Data!N3697)</f>
        <v>13</v>
      </c>
      <c r="C3696" s="3">
        <f>LEN(Data!N3696)-SEARCH("/",Data!N3696)</f>
        <v>5</v>
      </c>
    </row>
    <row r="3697" spans="1:3" x14ac:dyDescent="0.35">
      <c r="A3697" s="3">
        <f>SEARCH("/",Data!N3698)</f>
        <v>8</v>
      </c>
      <c r="B3697" s="3">
        <f>LEN(Data!N3698)</f>
        <v>13</v>
      </c>
      <c r="C3697" s="3">
        <f>LEN(Data!N3697)-SEARCH("/",Data!N3697)</f>
        <v>5</v>
      </c>
    </row>
    <row r="3698" spans="1:3" x14ac:dyDescent="0.35">
      <c r="A3698" s="3">
        <f>SEARCH("/",Data!N3699)</f>
        <v>8</v>
      </c>
      <c r="B3698" s="3">
        <f>LEN(Data!N3699)</f>
        <v>13</v>
      </c>
      <c r="C3698" s="3">
        <f>LEN(Data!N3698)-SEARCH("/",Data!N3698)</f>
        <v>5</v>
      </c>
    </row>
    <row r="3699" spans="1:3" x14ac:dyDescent="0.35">
      <c r="A3699" s="3">
        <f>SEARCH("/",Data!N3700)</f>
        <v>8</v>
      </c>
      <c r="B3699" s="3">
        <f>LEN(Data!N3700)</f>
        <v>13</v>
      </c>
      <c r="C3699" s="3">
        <f>LEN(Data!N3699)-SEARCH("/",Data!N3699)</f>
        <v>5</v>
      </c>
    </row>
    <row r="3700" spans="1:3" x14ac:dyDescent="0.35">
      <c r="A3700" s="3">
        <f>SEARCH("/",Data!N3701)</f>
        <v>8</v>
      </c>
      <c r="B3700" s="3">
        <f>LEN(Data!N3701)</f>
        <v>13</v>
      </c>
      <c r="C3700" s="3">
        <f>LEN(Data!N3700)-SEARCH("/",Data!N3700)</f>
        <v>5</v>
      </c>
    </row>
    <row r="3701" spans="1:3" x14ac:dyDescent="0.35">
      <c r="A3701" s="3">
        <f>SEARCH("/",Data!N3702)</f>
        <v>8</v>
      </c>
      <c r="B3701" s="3">
        <f>LEN(Data!N3702)</f>
        <v>13</v>
      </c>
      <c r="C3701" s="3">
        <f>LEN(Data!N3701)-SEARCH("/",Data!N3701)</f>
        <v>5</v>
      </c>
    </row>
    <row r="3702" spans="1:3" x14ac:dyDescent="0.35">
      <c r="A3702" s="3">
        <f>SEARCH("/",Data!N3703)</f>
        <v>8</v>
      </c>
      <c r="B3702" s="3">
        <f>LEN(Data!N3703)</f>
        <v>13</v>
      </c>
      <c r="C3702" s="3">
        <f>LEN(Data!N3702)-SEARCH("/",Data!N3702)</f>
        <v>5</v>
      </c>
    </row>
    <row r="3703" spans="1:3" x14ac:dyDescent="0.35">
      <c r="A3703" s="3">
        <f>SEARCH("/",Data!N3704)</f>
        <v>8</v>
      </c>
      <c r="B3703" s="3">
        <f>LEN(Data!N3704)</f>
        <v>13</v>
      </c>
      <c r="C3703" s="3">
        <f>LEN(Data!N3703)-SEARCH("/",Data!N3703)</f>
        <v>5</v>
      </c>
    </row>
    <row r="3704" spans="1:3" x14ac:dyDescent="0.35">
      <c r="A3704" s="3">
        <f>SEARCH("/",Data!N3705)</f>
        <v>8</v>
      </c>
      <c r="B3704" s="3">
        <f>LEN(Data!N3705)</f>
        <v>13</v>
      </c>
      <c r="C3704" s="3">
        <f>LEN(Data!N3704)-SEARCH("/",Data!N3704)</f>
        <v>5</v>
      </c>
    </row>
    <row r="3705" spans="1:3" x14ac:dyDescent="0.35">
      <c r="A3705" s="3">
        <f>SEARCH("/",Data!N3706)</f>
        <v>8</v>
      </c>
      <c r="B3705" s="3">
        <f>LEN(Data!N3706)</f>
        <v>13</v>
      </c>
      <c r="C3705" s="3">
        <f>LEN(Data!N3705)-SEARCH("/",Data!N3705)</f>
        <v>5</v>
      </c>
    </row>
    <row r="3706" spans="1:3" x14ac:dyDescent="0.35">
      <c r="A3706" s="3">
        <f>SEARCH("/",Data!N3707)</f>
        <v>8</v>
      </c>
      <c r="B3706" s="3">
        <f>LEN(Data!N3707)</f>
        <v>13</v>
      </c>
      <c r="C3706" s="3">
        <f>LEN(Data!N3706)-SEARCH("/",Data!N3706)</f>
        <v>5</v>
      </c>
    </row>
    <row r="3707" spans="1:3" x14ac:dyDescent="0.35">
      <c r="A3707" s="3">
        <f>SEARCH("/",Data!N3708)</f>
        <v>8</v>
      </c>
      <c r="B3707" s="3">
        <f>LEN(Data!N3708)</f>
        <v>13</v>
      </c>
      <c r="C3707" s="3">
        <f>LEN(Data!N3707)-SEARCH("/",Data!N3707)</f>
        <v>5</v>
      </c>
    </row>
    <row r="3708" spans="1:3" x14ac:dyDescent="0.35">
      <c r="A3708" s="3">
        <f>SEARCH("/",Data!N3709)</f>
        <v>8</v>
      </c>
      <c r="B3708" s="3">
        <f>LEN(Data!N3709)</f>
        <v>13</v>
      </c>
      <c r="C3708" s="3">
        <f>LEN(Data!N3708)-SEARCH("/",Data!N3708)</f>
        <v>5</v>
      </c>
    </row>
    <row r="3709" spans="1:3" x14ac:dyDescent="0.35">
      <c r="A3709" s="3">
        <f>SEARCH("/",Data!N3710)</f>
        <v>8</v>
      </c>
      <c r="B3709" s="3">
        <f>LEN(Data!N3710)</f>
        <v>13</v>
      </c>
      <c r="C3709" s="3">
        <f>LEN(Data!N3709)-SEARCH("/",Data!N3709)</f>
        <v>5</v>
      </c>
    </row>
    <row r="3710" spans="1:3" x14ac:dyDescent="0.35">
      <c r="A3710" s="3">
        <f>SEARCH("/",Data!N3711)</f>
        <v>8</v>
      </c>
      <c r="B3710" s="3">
        <f>LEN(Data!N3711)</f>
        <v>13</v>
      </c>
      <c r="C3710" s="3">
        <f>LEN(Data!N3710)-SEARCH("/",Data!N3710)</f>
        <v>5</v>
      </c>
    </row>
    <row r="3711" spans="1:3" x14ac:dyDescent="0.35">
      <c r="A3711" s="3">
        <f>SEARCH("/",Data!N3712)</f>
        <v>8</v>
      </c>
      <c r="B3711" s="3">
        <f>LEN(Data!N3712)</f>
        <v>13</v>
      </c>
      <c r="C3711" s="3">
        <f>LEN(Data!N3711)-SEARCH("/",Data!N3711)</f>
        <v>5</v>
      </c>
    </row>
    <row r="3712" spans="1:3" x14ac:dyDescent="0.35">
      <c r="A3712" s="3">
        <f>SEARCH("/",Data!N3713)</f>
        <v>8</v>
      </c>
      <c r="B3712" s="3">
        <f>LEN(Data!N3713)</f>
        <v>13</v>
      </c>
      <c r="C3712" s="3">
        <f>LEN(Data!N3712)-SEARCH("/",Data!N3712)</f>
        <v>5</v>
      </c>
    </row>
    <row r="3713" spans="1:3" x14ac:dyDescent="0.35">
      <c r="A3713" s="3">
        <f>SEARCH("/",Data!N3714)</f>
        <v>8</v>
      </c>
      <c r="B3713" s="3">
        <f>LEN(Data!N3714)</f>
        <v>13</v>
      </c>
      <c r="C3713" s="3">
        <f>LEN(Data!N3713)-SEARCH("/",Data!N3713)</f>
        <v>5</v>
      </c>
    </row>
    <row r="3714" spans="1:3" x14ac:dyDescent="0.35">
      <c r="A3714" s="3">
        <f>SEARCH("/",Data!N3715)</f>
        <v>8</v>
      </c>
      <c r="B3714" s="3">
        <f>LEN(Data!N3715)</f>
        <v>13</v>
      </c>
      <c r="C3714" s="3">
        <f>LEN(Data!N3714)-SEARCH("/",Data!N3714)</f>
        <v>5</v>
      </c>
    </row>
    <row r="3715" spans="1:3" x14ac:dyDescent="0.35">
      <c r="A3715" s="3">
        <f>SEARCH("/",Data!N3716)</f>
        <v>8</v>
      </c>
      <c r="B3715" s="3">
        <f>LEN(Data!N3716)</f>
        <v>13</v>
      </c>
      <c r="C3715" s="3">
        <f>LEN(Data!N3715)-SEARCH("/",Data!N3715)</f>
        <v>5</v>
      </c>
    </row>
    <row r="3716" spans="1:3" x14ac:dyDescent="0.35">
      <c r="A3716" s="3">
        <f>SEARCH("/",Data!N3717)</f>
        <v>8</v>
      </c>
      <c r="B3716" s="3">
        <f>LEN(Data!N3717)</f>
        <v>13</v>
      </c>
      <c r="C3716" s="3">
        <f>LEN(Data!N3716)-SEARCH("/",Data!N3716)</f>
        <v>5</v>
      </c>
    </row>
    <row r="3717" spans="1:3" x14ac:dyDescent="0.35">
      <c r="A3717" s="3">
        <f>SEARCH("/",Data!N3718)</f>
        <v>8</v>
      </c>
      <c r="B3717" s="3">
        <f>LEN(Data!N3718)</f>
        <v>13</v>
      </c>
      <c r="C3717" s="3">
        <f>LEN(Data!N3717)-SEARCH("/",Data!N3717)</f>
        <v>5</v>
      </c>
    </row>
    <row r="3718" spans="1:3" x14ac:dyDescent="0.35">
      <c r="A3718" s="3">
        <f>SEARCH("/",Data!N3719)</f>
        <v>8</v>
      </c>
      <c r="B3718" s="3">
        <f>LEN(Data!N3719)</f>
        <v>13</v>
      </c>
      <c r="C3718" s="3">
        <f>LEN(Data!N3718)-SEARCH("/",Data!N3718)</f>
        <v>5</v>
      </c>
    </row>
    <row r="3719" spans="1:3" x14ac:dyDescent="0.35">
      <c r="A3719" s="3">
        <f>SEARCH("/",Data!N3720)</f>
        <v>8</v>
      </c>
      <c r="B3719" s="3">
        <f>LEN(Data!N3720)</f>
        <v>13</v>
      </c>
      <c r="C3719" s="3">
        <f>LEN(Data!N3719)-SEARCH("/",Data!N3719)</f>
        <v>5</v>
      </c>
    </row>
    <row r="3720" spans="1:3" x14ac:dyDescent="0.35">
      <c r="A3720" s="3">
        <f>SEARCH("/",Data!N3721)</f>
        <v>8</v>
      </c>
      <c r="B3720" s="3">
        <f>LEN(Data!N3721)</f>
        <v>13</v>
      </c>
      <c r="C3720" s="3">
        <f>LEN(Data!N3720)-SEARCH("/",Data!N3720)</f>
        <v>5</v>
      </c>
    </row>
    <row r="3721" spans="1:3" x14ac:dyDescent="0.35">
      <c r="A3721" s="3">
        <f>SEARCH("/",Data!N3722)</f>
        <v>8</v>
      </c>
      <c r="B3721" s="3">
        <f>LEN(Data!N3722)</f>
        <v>13</v>
      </c>
      <c r="C3721" s="3">
        <f>LEN(Data!N3721)-SEARCH("/",Data!N3721)</f>
        <v>5</v>
      </c>
    </row>
    <row r="3722" spans="1:3" x14ac:dyDescent="0.35">
      <c r="A3722" s="3">
        <f>SEARCH("/",Data!N3723)</f>
        <v>8</v>
      </c>
      <c r="B3722" s="3">
        <f>LEN(Data!N3723)</f>
        <v>13</v>
      </c>
      <c r="C3722" s="3">
        <f>LEN(Data!N3722)-SEARCH("/",Data!N3722)</f>
        <v>5</v>
      </c>
    </row>
    <row r="3723" spans="1:3" x14ac:dyDescent="0.35">
      <c r="A3723" s="3">
        <f>SEARCH("/",Data!N3724)</f>
        <v>8</v>
      </c>
      <c r="B3723" s="3">
        <f>LEN(Data!N3724)</f>
        <v>13</v>
      </c>
      <c r="C3723" s="3">
        <f>LEN(Data!N3723)-SEARCH("/",Data!N3723)</f>
        <v>5</v>
      </c>
    </row>
    <row r="3724" spans="1:3" x14ac:dyDescent="0.35">
      <c r="A3724" s="3">
        <f>SEARCH("/",Data!N3725)</f>
        <v>8</v>
      </c>
      <c r="B3724" s="3">
        <f>LEN(Data!N3725)</f>
        <v>13</v>
      </c>
      <c r="C3724" s="3">
        <f>LEN(Data!N3724)-SEARCH("/",Data!N3724)</f>
        <v>5</v>
      </c>
    </row>
    <row r="3725" spans="1:3" x14ac:dyDescent="0.35">
      <c r="A3725" s="3">
        <f>SEARCH("/",Data!N3726)</f>
        <v>8</v>
      </c>
      <c r="B3725" s="3">
        <f>LEN(Data!N3726)</f>
        <v>13</v>
      </c>
      <c r="C3725" s="3">
        <f>LEN(Data!N3725)-SEARCH("/",Data!N3725)</f>
        <v>5</v>
      </c>
    </row>
    <row r="3726" spans="1:3" x14ac:dyDescent="0.35">
      <c r="A3726" s="3">
        <f>SEARCH("/",Data!N3727)</f>
        <v>8</v>
      </c>
      <c r="B3726" s="3">
        <f>LEN(Data!N3727)</f>
        <v>13</v>
      </c>
      <c r="C3726" s="3">
        <f>LEN(Data!N3726)-SEARCH("/",Data!N3726)</f>
        <v>5</v>
      </c>
    </row>
    <row r="3727" spans="1:3" x14ac:dyDescent="0.35">
      <c r="A3727" s="3">
        <f>SEARCH("/",Data!N3728)</f>
        <v>8</v>
      </c>
      <c r="B3727" s="3">
        <f>LEN(Data!N3728)</f>
        <v>13</v>
      </c>
      <c r="C3727" s="3">
        <f>LEN(Data!N3727)-SEARCH("/",Data!N3727)</f>
        <v>5</v>
      </c>
    </row>
    <row r="3728" spans="1:3" x14ac:dyDescent="0.35">
      <c r="A3728" s="3">
        <f>SEARCH("/",Data!N3729)</f>
        <v>8</v>
      </c>
      <c r="B3728" s="3">
        <f>LEN(Data!N3729)</f>
        <v>13</v>
      </c>
      <c r="C3728" s="3">
        <f>LEN(Data!N3728)-SEARCH("/",Data!N3728)</f>
        <v>5</v>
      </c>
    </row>
    <row r="3729" spans="1:3" x14ac:dyDescent="0.35">
      <c r="A3729" s="3">
        <f>SEARCH("/",Data!N3730)</f>
        <v>8</v>
      </c>
      <c r="B3729" s="3">
        <f>LEN(Data!N3730)</f>
        <v>13</v>
      </c>
      <c r="C3729" s="3">
        <f>LEN(Data!N3729)-SEARCH("/",Data!N3729)</f>
        <v>5</v>
      </c>
    </row>
    <row r="3730" spans="1:3" x14ac:dyDescent="0.35">
      <c r="A3730" s="3">
        <f>SEARCH("/",Data!N3731)</f>
        <v>8</v>
      </c>
      <c r="B3730" s="3">
        <f>LEN(Data!N3731)</f>
        <v>13</v>
      </c>
      <c r="C3730" s="3">
        <f>LEN(Data!N3730)-SEARCH("/",Data!N3730)</f>
        <v>5</v>
      </c>
    </row>
    <row r="3731" spans="1:3" x14ac:dyDescent="0.35">
      <c r="A3731" s="3">
        <f>SEARCH("/",Data!N3732)</f>
        <v>8</v>
      </c>
      <c r="B3731" s="3">
        <f>LEN(Data!N3732)</f>
        <v>13</v>
      </c>
      <c r="C3731" s="3">
        <f>LEN(Data!N3731)-SEARCH("/",Data!N3731)</f>
        <v>5</v>
      </c>
    </row>
    <row r="3732" spans="1:3" x14ac:dyDescent="0.35">
      <c r="A3732" s="3">
        <f>SEARCH("/",Data!N3733)</f>
        <v>8</v>
      </c>
      <c r="B3732" s="3">
        <f>LEN(Data!N3733)</f>
        <v>13</v>
      </c>
      <c r="C3732" s="3">
        <f>LEN(Data!N3732)-SEARCH("/",Data!N3732)</f>
        <v>5</v>
      </c>
    </row>
    <row r="3733" spans="1:3" x14ac:dyDescent="0.35">
      <c r="A3733" s="3">
        <f>SEARCH("/",Data!N3734)</f>
        <v>8</v>
      </c>
      <c r="B3733" s="3">
        <f>LEN(Data!N3734)</f>
        <v>13</v>
      </c>
      <c r="C3733" s="3">
        <f>LEN(Data!N3733)-SEARCH("/",Data!N3733)</f>
        <v>5</v>
      </c>
    </row>
    <row r="3734" spans="1:3" x14ac:dyDescent="0.35">
      <c r="A3734" s="3">
        <f>SEARCH("/",Data!N3735)</f>
        <v>8</v>
      </c>
      <c r="B3734" s="3">
        <f>LEN(Data!N3735)</f>
        <v>13</v>
      </c>
      <c r="C3734" s="3">
        <f>LEN(Data!N3734)-SEARCH("/",Data!N3734)</f>
        <v>5</v>
      </c>
    </row>
    <row r="3735" spans="1:3" x14ac:dyDescent="0.35">
      <c r="A3735" s="3">
        <f>SEARCH("/",Data!N3736)</f>
        <v>8</v>
      </c>
      <c r="B3735" s="3">
        <f>LEN(Data!N3736)</f>
        <v>13</v>
      </c>
      <c r="C3735" s="3">
        <f>LEN(Data!N3735)-SEARCH("/",Data!N3735)</f>
        <v>5</v>
      </c>
    </row>
    <row r="3736" spans="1:3" x14ac:dyDescent="0.35">
      <c r="A3736" s="3">
        <f>SEARCH("/",Data!N3737)</f>
        <v>8</v>
      </c>
      <c r="B3736" s="3">
        <f>LEN(Data!N3737)</f>
        <v>13</v>
      </c>
      <c r="C3736" s="3">
        <f>LEN(Data!N3736)-SEARCH("/",Data!N3736)</f>
        <v>5</v>
      </c>
    </row>
    <row r="3737" spans="1:3" x14ac:dyDescent="0.35">
      <c r="A3737" s="3">
        <f>SEARCH("/",Data!N3738)</f>
        <v>8</v>
      </c>
      <c r="B3737" s="3">
        <f>LEN(Data!N3738)</f>
        <v>13</v>
      </c>
      <c r="C3737" s="3">
        <f>LEN(Data!N3737)-SEARCH("/",Data!N3737)</f>
        <v>5</v>
      </c>
    </row>
    <row r="3738" spans="1:3" x14ac:dyDescent="0.35">
      <c r="A3738" s="3">
        <f>SEARCH("/",Data!N3739)</f>
        <v>8</v>
      </c>
      <c r="B3738" s="3">
        <f>LEN(Data!N3739)</f>
        <v>13</v>
      </c>
      <c r="C3738" s="3">
        <f>LEN(Data!N3738)-SEARCH("/",Data!N3738)</f>
        <v>5</v>
      </c>
    </row>
    <row r="3739" spans="1:3" x14ac:dyDescent="0.35">
      <c r="A3739" s="3">
        <f>SEARCH("/",Data!N3740)</f>
        <v>8</v>
      </c>
      <c r="B3739" s="3">
        <f>LEN(Data!N3740)</f>
        <v>13</v>
      </c>
      <c r="C3739" s="3">
        <f>LEN(Data!N3739)-SEARCH("/",Data!N3739)</f>
        <v>5</v>
      </c>
    </row>
    <row r="3740" spans="1:3" x14ac:dyDescent="0.35">
      <c r="A3740" s="3">
        <f>SEARCH("/",Data!N3741)</f>
        <v>8</v>
      </c>
      <c r="B3740" s="3">
        <f>LEN(Data!N3741)</f>
        <v>13</v>
      </c>
      <c r="C3740" s="3">
        <f>LEN(Data!N3740)-SEARCH("/",Data!N3740)</f>
        <v>5</v>
      </c>
    </row>
    <row r="3741" spans="1:3" x14ac:dyDescent="0.35">
      <c r="A3741" s="3">
        <f>SEARCH("/",Data!N3742)</f>
        <v>8</v>
      </c>
      <c r="B3741" s="3">
        <f>LEN(Data!N3742)</f>
        <v>13</v>
      </c>
      <c r="C3741" s="3">
        <f>LEN(Data!N3741)-SEARCH("/",Data!N3741)</f>
        <v>5</v>
      </c>
    </row>
    <row r="3742" spans="1:3" x14ac:dyDescent="0.35">
      <c r="A3742" s="3">
        <f>SEARCH("/",Data!N3743)</f>
        <v>8</v>
      </c>
      <c r="B3742" s="3">
        <f>LEN(Data!N3743)</f>
        <v>13</v>
      </c>
      <c r="C3742" s="3">
        <f>LEN(Data!N3742)-SEARCH("/",Data!N3742)</f>
        <v>5</v>
      </c>
    </row>
    <row r="3743" spans="1:3" x14ac:dyDescent="0.35">
      <c r="A3743" s="3">
        <f>SEARCH("/",Data!N3744)</f>
        <v>8</v>
      </c>
      <c r="B3743" s="3">
        <f>LEN(Data!N3744)</f>
        <v>13</v>
      </c>
      <c r="C3743" s="3">
        <f>LEN(Data!N3743)-SEARCH("/",Data!N3743)</f>
        <v>5</v>
      </c>
    </row>
    <row r="3744" spans="1:3" x14ac:dyDescent="0.35">
      <c r="A3744" s="3">
        <f>SEARCH("/",Data!N3745)</f>
        <v>8</v>
      </c>
      <c r="B3744" s="3">
        <f>LEN(Data!N3745)</f>
        <v>13</v>
      </c>
      <c r="C3744" s="3">
        <f>LEN(Data!N3744)-SEARCH("/",Data!N3744)</f>
        <v>5</v>
      </c>
    </row>
    <row r="3745" spans="1:3" x14ac:dyDescent="0.35">
      <c r="A3745" s="3">
        <f>SEARCH("/",Data!N3746)</f>
        <v>8</v>
      </c>
      <c r="B3745" s="3">
        <f>LEN(Data!N3746)</f>
        <v>13</v>
      </c>
      <c r="C3745" s="3">
        <f>LEN(Data!N3745)-SEARCH("/",Data!N3745)</f>
        <v>5</v>
      </c>
    </row>
    <row r="3746" spans="1:3" x14ac:dyDescent="0.35">
      <c r="A3746" s="3">
        <f>SEARCH("/",Data!N3747)</f>
        <v>8</v>
      </c>
      <c r="B3746" s="3">
        <f>LEN(Data!N3747)</f>
        <v>13</v>
      </c>
      <c r="C3746" s="3">
        <f>LEN(Data!N3746)-SEARCH("/",Data!N3746)</f>
        <v>5</v>
      </c>
    </row>
    <row r="3747" spans="1:3" x14ac:dyDescent="0.35">
      <c r="A3747" s="3">
        <f>SEARCH("/",Data!N3748)</f>
        <v>8</v>
      </c>
      <c r="B3747" s="3">
        <f>LEN(Data!N3748)</f>
        <v>13</v>
      </c>
      <c r="C3747" s="3">
        <f>LEN(Data!N3747)-SEARCH("/",Data!N3747)</f>
        <v>5</v>
      </c>
    </row>
    <row r="3748" spans="1:3" x14ac:dyDescent="0.35">
      <c r="A3748" s="3">
        <f>SEARCH("/",Data!N3749)</f>
        <v>8</v>
      </c>
      <c r="B3748" s="3">
        <f>LEN(Data!N3749)</f>
        <v>13</v>
      </c>
      <c r="C3748" s="3">
        <f>LEN(Data!N3748)-SEARCH("/",Data!N3748)</f>
        <v>5</v>
      </c>
    </row>
    <row r="3749" spans="1:3" x14ac:dyDescent="0.35">
      <c r="A3749" s="3">
        <f>SEARCH("/",Data!N3750)</f>
        <v>8</v>
      </c>
      <c r="B3749" s="3">
        <f>LEN(Data!N3750)</f>
        <v>15</v>
      </c>
      <c r="C3749" s="3">
        <f>LEN(Data!N3749)-SEARCH("/",Data!N3749)</f>
        <v>5</v>
      </c>
    </row>
    <row r="3750" spans="1:3" x14ac:dyDescent="0.35">
      <c r="A3750" s="3">
        <f>SEARCH("/",Data!N3751)</f>
        <v>8</v>
      </c>
      <c r="B3750" s="3">
        <f>LEN(Data!N3751)</f>
        <v>15</v>
      </c>
      <c r="C3750" s="3">
        <f>LEN(Data!N3750)-SEARCH("/",Data!N3750)</f>
        <v>7</v>
      </c>
    </row>
    <row r="3751" spans="1:3" x14ac:dyDescent="0.35">
      <c r="A3751" s="3">
        <f>SEARCH("/",Data!N3752)</f>
        <v>8</v>
      </c>
      <c r="B3751" s="3">
        <f>LEN(Data!N3752)</f>
        <v>15</v>
      </c>
      <c r="C3751" s="3">
        <f>LEN(Data!N3751)-SEARCH("/",Data!N3751)</f>
        <v>7</v>
      </c>
    </row>
    <row r="3752" spans="1:3" x14ac:dyDescent="0.35">
      <c r="A3752" s="3">
        <f>SEARCH("/",Data!N3753)</f>
        <v>8</v>
      </c>
      <c r="B3752" s="3">
        <f>LEN(Data!N3753)</f>
        <v>15</v>
      </c>
      <c r="C3752" s="3">
        <f>LEN(Data!N3752)-SEARCH("/",Data!N3752)</f>
        <v>7</v>
      </c>
    </row>
    <row r="3753" spans="1:3" x14ac:dyDescent="0.35">
      <c r="A3753" s="3">
        <f>SEARCH("/",Data!N3754)</f>
        <v>8</v>
      </c>
      <c r="B3753" s="3">
        <f>LEN(Data!N3754)</f>
        <v>15</v>
      </c>
      <c r="C3753" s="3">
        <f>LEN(Data!N3753)-SEARCH("/",Data!N3753)</f>
        <v>7</v>
      </c>
    </row>
    <row r="3754" spans="1:3" x14ac:dyDescent="0.35">
      <c r="A3754" s="3">
        <f>SEARCH("/",Data!N3755)</f>
        <v>8</v>
      </c>
      <c r="B3754" s="3">
        <f>LEN(Data!N3755)</f>
        <v>15</v>
      </c>
      <c r="C3754" s="3">
        <f>LEN(Data!N3754)-SEARCH("/",Data!N3754)</f>
        <v>7</v>
      </c>
    </row>
    <row r="3755" spans="1:3" x14ac:dyDescent="0.35">
      <c r="A3755" s="3">
        <f>SEARCH("/",Data!N3756)</f>
        <v>8</v>
      </c>
      <c r="B3755" s="3">
        <f>LEN(Data!N3756)</f>
        <v>15</v>
      </c>
      <c r="C3755" s="3">
        <f>LEN(Data!N3755)-SEARCH("/",Data!N3755)</f>
        <v>7</v>
      </c>
    </row>
    <row r="3756" spans="1:3" x14ac:dyDescent="0.35">
      <c r="A3756" s="3">
        <f>SEARCH("/",Data!N3757)</f>
        <v>8</v>
      </c>
      <c r="B3756" s="3">
        <f>LEN(Data!N3757)</f>
        <v>15</v>
      </c>
      <c r="C3756" s="3">
        <f>LEN(Data!N3756)-SEARCH("/",Data!N3756)</f>
        <v>7</v>
      </c>
    </row>
    <row r="3757" spans="1:3" x14ac:dyDescent="0.35">
      <c r="A3757" s="3">
        <f>SEARCH("/",Data!N3758)</f>
        <v>8</v>
      </c>
      <c r="B3757" s="3">
        <f>LEN(Data!N3758)</f>
        <v>15</v>
      </c>
      <c r="C3757" s="3">
        <f>LEN(Data!N3757)-SEARCH("/",Data!N3757)</f>
        <v>7</v>
      </c>
    </row>
    <row r="3758" spans="1:3" x14ac:dyDescent="0.35">
      <c r="A3758" s="3">
        <f>SEARCH("/",Data!N3759)</f>
        <v>8</v>
      </c>
      <c r="B3758" s="3">
        <f>LEN(Data!N3759)</f>
        <v>15</v>
      </c>
      <c r="C3758" s="3">
        <f>LEN(Data!N3758)-SEARCH("/",Data!N3758)</f>
        <v>7</v>
      </c>
    </row>
    <row r="3759" spans="1:3" x14ac:dyDescent="0.35">
      <c r="A3759" s="3">
        <f>SEARCH("/",Data!N3760)</f>
        <v>8</v>
      </c>
      <c r="B3759" s="3">
        <f>LEN(Data!N3760)</f>
        <v>15</v>
      </c>
      <c r="C3759" s="3">
        <f>LEN(Data!N3759)-SEARCH("/",Data!N3759)</f>
        <v>7</v>
      </c>
    </row>
    <row r="3760" spans="1:3" x14ac:dyDescent="0.35">
      <c r="A3760" s="3">
        <f>SEARCH("/",Data!N3761)</f>
        <v>8</v>
      </c>
      <c r="B3760" s="3">
        <f>LEN(Data!N3761)</f>
        <v>15</v>
      </c>
      <c r="C3760" s="3">
        <f>LEN(Data!N3760)-SEARCH("/",Data!N3760)</f>
        <v>7</v>
      </c>
    </row>
    <row r="3761" spans="1:3" x14ac:dyDescent="0.35">
      <c r="A3761" s="3">
        <f>SEARCH("/",Data!N3762)</f>
        <v>8</v>
      </c>
      <c r="B3761" s="3">
        <f>LEN(Data!N3762)</f>
        <v>15</v>
      </c>
      <c r="C3761" s="3">
        <f>LEN(Data!N3761)-SEARCH("/",Data!N3761)</f>
        <v>7</v>
      </c>
    </row>
    <row r="3762" spans="1:3" x14ac:dyDescent="0.35">
      <c r="A3762" s="3">
        <f>SEARCH("/",Data!N3763)</f>
        <v>8</v>
      </c>
      <c r="B3762" s="3">
        <f>LEN(Data!N3763)</f>
        <v>15</v>
      </c>
      <c r="C3762" s="3">
        <f>LEN(Data!N3762)-SEARCH("/",Data!N3762)</f>
        <v>7</v>
      </c>
    </row>
    <row r="3763" spans="1:3" x14ac:dyDescent="0.35">
      <c r="A3763" s="3">
        <f>SEARCH("/",Data!N3764)</f>
        <v>8</v>
      </c>
      <c r="B3763" s="3">
        <f>LEN(Data!N3764)</f>
        <v>15</v>
      </c>
      <c r="C3763" s="3">
        <f>LEN(Data!N3763)-SEARCH("/",Data!N3763)</f>
        <v>7</v>
      </c>
    </row>
    <row r="3764" spans="1:3" x14ac:dyDescent="0.35">
      <c r="A3764" s="3">
        <f>SEARCH("/",Data!N3765)</f>
        <v>8</v>
      </c>
      <c r="B3764" s="3">
        <f>LEN(Data!N3765)</f>
        <v>15</v>
      </c>
      <c r="C3764" s="3">
        <f>LEN(Data!N3764)-SEARCH("/",Data!N3764)</f>
        <v>7</v>
      </c>
    </row>
    <row r="3765" spans="1:3" x14ac:dyDescent="0.35">
      <c r="A3765" s="3">
        <f>SEARCH("/",Data!N3766)</f>
        <v>8</v>
      </c>
      <c r="B3765" s="3">
        <f>LEN(Data!N3766)</f>
        <v>15</v>
      </c>
      <c r="C3765" s="3">
        <f>LEN(Data!N3765)-SEARCH("/",Data!N3765)</f>
        <v>7</v>
      </c>
    </row>
    <row r="3766" spans="1:3" x14ac:dyDescent="0.35">
      <c r="A3766" s="3">
        <f>SEARCH("/",Data!N3767)</f>
        <v>8</v>
      </c>
      <c r="B3766" s="3">
        <f>LEN(Data!N3767)</f>
        <v>15</v>
      </c>
      <c r="C3766" s="3">
        <f>LEN(Data!N3766)-SEARCH("/",Data!N3766)</f>
        <v>7</v>
      </c>
    </row>
    <row r="3767" spans="1:3" x14ac:dyDescent="0.35">
      <c r="A3767" s="3">
        <f>SEARCH("/",Data!N3768)</f>
        <v>8</v>
      </c>
      <c r="B3767" s="3">
        <f>LEN(Data!N3768)</f>
        <v>15</v>
      </c>
      <c r="C3767" s="3">
        <f>LEN(Data!N3767)-SEARCH("/",Data!N3767)</f>
        <v>7</v>
      </c>
    </row>
    <row r="3768" spans="1:3" x14ac:dyDescent="0.35">
      <c r="A3768" s="3">
        <f>SEARCH("/",Data!N3769)</f>
        <v>8</v>
      </c>
      <c r="B3768" s="3">
        <f>LEN(Data!N3769)</f>
        <v>15</v>
      </c>
      <c r="C3768" s="3">
        <f>LEN(Data!N3768)-SEARCH("/",Data!N3768)</f>
        <v>7</v>
      </c>
    </row>
    <row r="3769" spans="1:3" x14ac:dyDescent="0.35">
      <c r="A3769" s="3">
        <f>SEARCH("/",Data!N3770)</f>
        <v>8</v>
      </c>
      <c r="B3769" s="3">
        <f>LEN(Data!N3770)</f>
        <v>15</v>
      </c>
      <c r="C3769" s="3">
        <f>LEN(Data!N3769)-SEARCH("/",Data!N3769)</f>
        <v>7</v>
      </c>
    </row>
    <row r="3770" spans="1:3" x14ac:dyDescent="0.35">
      <c r="A3770" s="3">
        <f>SEARCH("/",Data!N3771)</f>
        <v>8</v>
      </c>
      <c r="B3770" s="3">
        <f>LEN(Data!N3771)</f>
        <v>15</v>
      </c>
      <c r="C3770" s="3">
        <f>LEN(Data!N3770)-SEARCH("/",Data!N3770)</f>
        <v>7</v>
      </c>
    </row>
    <row r="3771" spans="1:3" x14ac:dyDescent="0.35">
      <c r="A3771" s="3">
        <f>SEARCH("/",Data!N3772)</f>
        <v>8</v>
      </c>
      <c r="B3771" s="3">
        <f>LEN(Data!N3772)</f>
        <v>15</v>
      </c>
      <c r="C3771" s="3">
        <f>LEN(Data!N3771)-SEARCH("/",Data!N3771)</f>
        <v>7</v>
      </c>
    </row>
    <row r="3772" spans="1:3" x14ac:dyDescent="0.35">
      <c r="A3772" s="3">
        <f>SEARCH("/",Data!N3773)</f>
        <v>8</v>
      </c>
      <c r="B3772" s="3">
        <f>LEN(Data!N3773)</f>
        <v>15</v>
      </c>
      <c r="C3772" s="3">
        <f>LEN(Data!N3772)-SEARCH("/",Data!N3772)</f>
        <v>7</v>
      </c>
    </row>
    <row r="3773" spans="1:3" x14ac:dyDescent="0.35">
      <c r="A3773" s="3">
        <f>SEARCH("/",Data!N3774)</f>
        <v>8</v>
      </c>
      <c r="B3773" s="3">
        <f>LEN(Data!N3774)</f>
        <v>15</v>
      </c>
      <c r="C3773" s="3">
        <f>LEN(Data!N3773)-SEARCH("/",Data!N3773)</f>
        <v>7</v>
      </c>
    </row>
    <row r="3774" spans="1:3" x14ac:dyDescent="0.35">
      <c r="A3774" s="3">
        <f>SEARCH("/",Data!N3775)</f>
        <v>8</v>
      </c>
      <c r="B3774" s="3">
        <f>LEN(Data!N3775)</f>
        <v>15</v>
      </c>
      <c r="C3774" s="3">
        <f>LEN(Data!N3774)-SEARCH("/",Data!N3774)</f>
        <v>7</v>
      </c>
    </row>
    <row r="3775" spans="1:3" x14ac:dyDescent="0.35">
      <c r="A3775" s="3">
        <f>SEARCH("/",Data!N3776)</f>
        <v>8</v>
      </c>
      <c r="B3775" s="3">
        <f>LEN(Data!N3776)</f>
        <v>15</v>
      </c>
      <c r="C3775" s="3">
        <f>LEN(Data!N3775)-SEARCH("/",Data!N3775)</f>
        <v>7</v>
      </c>
    </row>
    <row r="3776" spans="1:3" x14ac:dyDescent="0.35">
      <c r="A3776" s="3">
        <f>SEARCH("/",Data!N3777)</f>
        <v>8</v>
      </c>
      <c r="B3776" s="3">
        <f>LEN(Data!N3777)</f>
        <v>15</v>
      </c>
      <c r="C3776" s="3">
        <f>LEN(Data!N3776)-SEARCH("/",Data!N3776)</f>
        <v>7</v>
      </c>
    </row>
    <row r="3777" spans="1:3" x14ac:dyDescent="0.35">
      <c r="A3777" s="3">
        <f>SEARCH("/",Data!N3778)</f>
        <v>8</v>
      </c>
      <c r="B3777" s="3">
        <f>LEN(Data!N3778)</f>
        <v>15</v>
      </c>
      <c r="C3777" s="3">
        <f>LEN(Data!N3777)-SEARCH("/",Data!N3777)</f>
        <v>7</v>
      </c>
    </row>
    <row r="3778" spans="1:3" x14ac:dyDescent="0.35">
      <c r="A3778" s="3">
        <f>SEARCH("/",Data!N3779)</f>
        <v>8</v>
      </c>
      <c r="B3778" s="3">
        <f>LEN(Data!N3779)</f>
        <v>15</v>
      </c>
      <c r="C3778" s="3">
        <f>LEN(Data!N3778)-SEARCH("/",Data!N3778)</f>
        <v>7</v>
      </c>
    </row>
    <row r="3779" spans="1:3" x14ac:dyDescent="0.35">
      <c r="A3779" s="3">
        <f>SEARCH("/",Data!N3780)</f>
        <v>8</v>
      </c>
      <c r="B3779" s="3">
        <f>LEN(Data!N3780)</f>
        <v>15</v>
      </c>
      <c r="C3779" s="3">
        <f>LEN(Data!N3779)-SEARCH("/",Data!N3779)</f>
        <v>7</v>
      </c>
    </row>
    <row r="3780" spans="1:3" x14ac:dyDescent="0.35">
      <c r="A3780" s="3">
        <f>SEARCH("/",Data!N3781)</f>
        <v>8</v>
      </c>
      <c r="B3780" s="3">
        <f>LEN(Data!N3781)</f>
        <v>15</v>
      </c>
      <c r="C3780" s="3">
        <f>LEN(Data!N3780)-SEARCH("/",Data!N3780)</f>
        <v>7</v>
      </c>
    </row>
    <row r="3781" spans="1:3" x14ac:dyDescent="0.35">
      <c r="A3781" s="3">
        <f>SEARCH("/",Data!N3782)</f>
        <v>8</v>
      </c>
      <c r="B3781" s="3">
        <f>LEN(Data!N3782)</f>
        <v>15</v>
      </c>
      <c r="C3781" s="3">
        <f>LEN(Data!N3781)-SEARCH("/",Data!N3781)</f>
        <v>7</v>
      </c>
    </row>
    <row r="3782" spans="1:3" x14ac:dyDescent="0.35">
      <c r="A3782" s="3">
        <f>SEARCH("/",Data!N3783)</f>
        <v>8</v>
      </c>
      <c r="B3782" s="3">
        <f>LEN(Data!N3783)</f>
        <v>15</v>
      </c>
      <c r="C3782" s="3">
        <f>LEN(Data!N3782)-SEARCH("/",Data!N3782)</f>
        <v>7</v>
      </c>
    </row>
    <row r="3783" spans="1:3" x14ac:dyDescent="0.35">
      <c r="A3783" s="3">
        <f>SEARCH("/",Data!N3784)</f>
        <v>8</v>
      </c>
      <c r="B3783" s="3">
        <f>LEN(Data!N3784)</f>
        <v>15</v>
      </c>
      <c r="C3783" s="3">
        <f>LEN(Data!N3783)-SEARCH("/",Data!N3783)</f>
        <v>7</v>
      </c>
    </row>
    <row r="3784" spans="1:3" x14ac:dyDescent="0.35">
      <c r="A3784" s="3">
        <f>SEARCH("/",Data!N3785)</f>
        <v>8</v>
      </c>
      <c r="B3784" s="3">
        <f>LEN(Data!N3785)</f>
        <v>15</v>
      </c>
      <c r="C3784" s="3">
        <f>LEN(Data!N3784)-SEARCH("/",Data!N3784)</f>
        <v>7</v>
      </c>
    </row>
    <row r="3785" spans="1:3" x14ac:dyDescent="0.35">
      <c r="A3785" s="3">
        <f>SEARCH("/",Data!N3786)</f>
        <v>8</v>
      </c>
      <c r="B3785" s="3">
        <f>LEN(Data!N3786)</f>
        <v>15</v>
      </c>
      <c r="C3785" s="3">
        <f>LEN(Data!N3785)-SEARCH("/",Data!N3785)</f>
        <v>7</v>
      </c>
    </row>
    <row r="3786" spans="1:3" x14ac:dyDescent="0.35">
      <c r="A3786" s="3">
        <f>SEARCH("/",Data!N3787)</f>
        <v>8</v>
      </c>
      <c r="B3786" s="3">
        <f>LEN(Data!N3787)</f>
        <v>15</v>
      </c>
      <c r="C3786" s="3">
        <f>LEN(Data!N3786)-SEARCH("/",Data!N3786)</f>
        <v>7</v>
      </c>
    </row>
    <row r="3787" spans="1:3" x14ac:dyDescent="0.35">
      <c r="A3787" s="3">
        <f>SEARCH("/",Data!N3788)</f>
        <v>8</v>
      </c>
      <c r="B3787" s="3">
        <f>LEN(Data!N3788)</f>
        <v>15</v>
      </c>
      <c r="C3787" s="3">
        <f>LEN(Data!N3787)-SEARCH("/",Data!N3787)</f>
        <v>7</v>
      </c>
    </row>
    <row r="3788" spans="1:3" x14ac:dyDescent="0.35">
      <c r="A3788" s="3">
        <f>SEARCH("/",Data!N3789)</f>
        <v>8</v>
      </c>
      <c r="B3788" s="3">
        <f>LEN(Data!N3789)</f>
        <v>15</v>
      </c>
      <c r="C3788" s="3">
        <f>LEN(Data!N3788)-SEARCH("/",Data!N3788)</f>
        <v>7</v>
      </c>
    </row>
    <row r="3789" spans="1:3" x14ac:dyDescent="0.35">
      <c r="A3789" s="3">
        <f>SEARCH("/",Data!N3790)</f>
        <v>8</v>
      </c>
      <c r="B3789" s="3">
        <f>LEN(Data!N3790)</f>
        <v>15</v>
      </c>
      <c r="C3789" s="3">
        <f>LEN(Data!N3789)-SEARCH("/",Data!N3789)</f>
        <v>7</v>
      </c>
    </row>
    <row r="3790" spans="1:3" x14ac:dyDescent="0.35">
      <c r="A3790" s="3">
        <f>SEARCH("/",Data!N3791)</f>
        <v>8</v>
      </c>
      <c r="B3790" s="3">
        <f>LEN(Data!N3791)</f>
        <v>15</v>
      </c>
      <c r="C3790" s="3">
        <f>LEN(Data!N3790)-SEARCH("/",Data!N3790)</f>
        <v>7</v>
      </c>
    </row>
    <row r="3791" spans="1:3" x14ac:dyDescent="0.35">
      <c r="A3791" s="3">
        <f>SEARCH("/",Data!N3792)</f>
        <v>8</v>
      </c>
      <c r="B3791" s="3">
        <f>LEN(Data!N3792)</f>
        <v>15</v>
      </c>
      <c r="C3791" s="3">
        <f>LEN(Data!N3791)-SEARCH("/",Data!N3791)</f>
        <v>7</v>
      </c>
    </row>
    <row r="3792" spans="1:3" x14ac:dyDescent="0.35">
      <c r="A3792" s="3">
        <f>SEARCH("/",Data!N3793)</f>
        <v>8</v>
      </c>
      <c r="B3792" s="3">
        <f>LEN(Data!N3793)</f>
        <v>15</v>
      </c>
      <c r="C3792" s="3">
        <f>LEN(Data!N3792)-SEARCH("/",Data!N3792)</f>
        <v>7</v>
      </c>
    </row>
    <row r="3793" spans="1:3" x14ac:dyDescent="0.35">
      <c r="A3793" s="3">
        <f>SEARCH("/",Data!N3794)</f>
        <v>8</v>
      </c>
      <c r="B3793" s="3">
        <f>LEN(Data!N3794)</f>
        <v>15</v>
      </c>
      <c r="C3793" s="3">
        <f>LEN(Data!N3793)-SEARCH("/",Data!N3793)</f>
        <v>7</v>
      </c>
    </row>
    <row r="3794" spans="1:3" x14ac:dyDescent="0.35">
      <c r="A3794" s="3">
        <f>SEARCH("/",Data!N3795)</f>
        <v>8</v>
      </c>
      <c r="B3794" s="3">
        <f>LEN(Data!N3795)</f>
        <v>15</v>
      </c>
      <c r="C3794" s="3">
        <f>LEN(Data!N3794)-SEARCH("/",Data!N3794)</f>
        <v>7</v>
      </c>
    </row>
    <row r="3795" spans="1:3" x14ac:dyDescent="0.35">
      <c r="A3795" s="3">
        <f>SEARCH("/",Data!N3796)</f>
        <v>8</v>
      </c>
      <c r="B3795" s="3">
        <f>LEN(Data!N3796)</f>
        <v>15</v>
      </c>
      <c r="C3795" s="3">
        <f>LEN(Data!N3795)-SEARCH("/",Data!N3795)</f>
        <v>7</v>
      </c>
    </row>
    <row r="3796" spans="1:3" x14ac:dyDescent="0.35">
      <c r="A3796" s="3">
        <f>SEARCH("/",Data!N3797)</f>
        <v>8</v>
      </c>
      <c r="B3796" s="3">
        <f>LEN(Data!N3797)</f>
        <v>15</v>
      </c>
      <c r="C3796" s="3">
        <f>LEN(Data!N3796)-SEARCH("/",Data!N3796)</f>
        <v>7</v>
      </c>
    </row>
    <row r="3797" spans="1:3" x14ac:dyDescent="0.35">
      <c r="A3797" s="3">
        <f>SEARCH("/",Data!N3798)</f>
        <v>8</v>
      </c>
      <c r="B3797" s="3">
        <f>LEN(Data!N3798)</f>
        <v>15</v>
      </c>
      <c r="C3797" s="3">
        <f>LEN(Data!N3797)-SEARCH("/",Data!N3797)</f>
        <v>7</v>
      </c>
    </row>
    <row r="3798" spans="1:3" x14ac:dyDescent="0.35">
      <c r="A3798" s="3">
        <f>SEARCH("/",Data!N3799)</f>
        <v>8</v>
      </c>
      <c r="B3798" s="3">
        <f>LEN(Data!N3799)</f>
        <v>15</v>
      </c>
      <c r="C3798" s="3">
        <f>LEN(Data!N3798)-SEARCH("/",Data!N3798)</f>
        <v>7</v>
      </c>
    </row>
    <row r="3799" spans="1:3" x14ac:dyDescent="0.35">
      <c r="A3799" s="3">
        <f>SEARCH("/",Data!N3800)</f>
        <v>8</v>
      </c>
      <c r="B3799" s="3">
        <f>LEN(Data!N3800)</f>
        <v>15</v>
      </c>
      <c r="C3799" s="3">
        <f>LEN(Data!N3799)-SEARCH("/",Data!N3799)</f>
        <v>7</v>
      </c>
    </row>
    <row r="3800" spans="1:3" x14ac:dyDescent="0.35">
      <c r="A3800" s="3">
        <f>SEARCH("/",Data!N3801)</f>
        <v>8</v>
      </c>
      <c r="B3800" s="3">
        <f>LEN(Data!N3801)</f>
        <v>15</v>
      </c>
      <c r="C3800" s="3">
        <f>LEN(Data!N3800)-SEARCH("/",Data!N3800)</f>
        <v>7</v>
      </c>
    </row>
    <row r="3801" spans="1:3" x14ac:dyDescent="0.35">
      <c r="A3801" s="3">
        <f>SEARCH("/",Data!N3802)</f>
        <v>8</v>
      </c>
      <c r="B3801" s="3">
        <f>LEN(Data!N3802)</f>
        <v>15</v>
      </c>
      <c r="C3801" s="3">
        <f>LEN(Data!N3801)-SEARCH("/",Data!N3801)</f>
        <v>7</v>
      </c>
    </row>
    <row r="3802" spans="1:3" x14ac:dyDescent="0.35">
      <c r="A3802" s="3">
        <f>SEARCH("/",Data!N3803)</f>
        <v>8</v>
      </c>
      <c r="B3802" s="3">
        <f>LEN(Data!N3803)</f>
        <v>15</v>
      </c>
      <c r="C3802" s="3">
        <f>LEN(Data!N3802)-SEARCH("/",Data!N3802)</f>
        <v>7</v>
      </c>
    </row>
    <row r="3803" spans="1:3" x14ac:dyDescent="0.35">
      <c r="A3803" s="3">
        <f>SEARCH("/",Data!N3804)</f>
        <v>8</v>
      </c>
      <c r="B3803" s="3">
        <f>LEN(Data!N3804)</f>
        <v>15</v>
      </c>
      <c r="C3803" s="3">
        <f>LEN(Data!N3803)-SEARCH("/",Data!N3803)</f>
        <v>7</v>
      </c>
    </row>
    <row r="3804" spans="1:3" x14ac:dyDescent="0.35">
      <c r="A3804" s="3">
        <f>SEARCH("/",Data!N3805)</f>
        <v>8</v>
      </c>
      <c r="B3804" s="3">
        <f>LEN(Data!N3805)</f>
        <v>15</v>
      </c>
      <c r="C3804" s="3">
        <f>LEN(Data!N3804)-SEARCH("/",Data!N3804)</f>
        <v>7</v>
      </c>
    </row>
    <row r="3805" spans="1:3" x14ac:dyDescent="0.35">
      <c r="A3805" s="3">
        <f>SEARCH("/",Data!N3806)</f>
        <v>8</v>
      </c>
      <c r="B3805" s="3">
        <f>LEN(Data!N3806)</f>
        <v>15</v>
      </c>
      <c r="C3805" s="3">
        <f>LEN(Data!N3805)-SEARCH("/",Data!N3805)</f>
        <v>7</v>
      </c>
    </row>
    <row r="3806" spans="1:3" x14ac:dyDescent="0.35">
      <c r="A3806" s="3">
        <f>SEARCH("/",Data!N3807)</f>
        <v>8</v>
      </c>
      <c r="B3806" s="3">
        <f>LEN(Data!N3807)</f>
        <v>15</v>
      </c>
      <c r="C3806" s="3">
        <f>LEN(Data!N3806)-SEARCH("/",Data!N3806)</f>
        <v>7</v>
      </c>
    </row>
    <row r="3807" spans="1:3" x14ac:dyDescent="0.35">
      <c r="A3807" s="3">
        <f>SEARCH("/",Data!N3808)</f>
        <v>8</v>
      </c>
      <c r="B3807" s="3">
        <f>LEN(Data!N3808)</f>
        <v>15</v>
      </c>
      <c r="C3807" s="3">
        <f>LEN(Data!N3807)-SEARCH("/",Data!N3807)</f>
        <v>7</v>
      </c>
    </row>
    <row r="3808" spans="1:3" x14ac:dyDescent="0.35">
      <c r="A3808" s="3">
        <f>SEARCH("/",Data!N3809)</f>
        <v>8</v>
      </c>
      <c r="B3808" s="3">
        <f>LEN(Data!N3809)</f>
        <v>15</v>
      </c>
      <c r="C3808" s="3">
        <f>LEN(Data!N3808)-SEARCH("/",Data!N3808)</f>
        <v>7</v>
      </c>
    </row>
    <row r="3809" spans="1:3" x14ac:dyDescent="0.35">
      <c r="A3809" s="3">
        <f>SEARCH("/",Data!N3810)</f>
        <v>8</v>
      </c>
      <c r="B3809" s="3">
        <f>LEN(Data!N3810)</f>
        <v>13</v>
      </c>
      <c r="C3809" s="3">
        <f>LEN(Data!N3809)-SEARCH("/",Data!N3809)</f>
        <v>7</v>
      </c>
    </row>
    <row r="3810" spans="1:3" x14ac:dyDescent="0.35">
      <c r="A3810" s="3">
        <f>SEARCH("/",Data!N3811)</f>
        <v>8</v>
      </c>
      <c r="B3810" s="3">
        <f>LEN(Data!N3811)</f>
        <v>13</v>
      </c>
      <c r="C3810" s="3">
        <f>LEN(Data!N3810)-SEARCH("/",Data!N3810)</f>
        <v>5</v>
      </c>
    </row>
    <row r="3811" spans="1:3" x14ac:dyDescent="0.35">
      <c r="A3811" s="3">
        <f>SEARCH("/",Data!N3812)</f>
        <v>8</v>
      </c>
      <c r="B3811" s="3">
        <f>LEN(Data!N3812)</f>
        <v>13</v>
      </c>
      <c r="C3811" s="3">
        <f>LEN(Data!N3811)-SEARCH("/",Data!N3811)</f>
        <v>5</v>
      </c>
    </row>
    <row r="3812" spans="1:3" x14ac:dyDescent="0.35">
      <c r="A3812" s="3">
        <f>SEARCH("/",Data!N3813)</f>
        <v>8</v>
      </c>
      <c r="B3812" s="3">
        <f>LEN(Data!N3813)</f>
        <v>13</v>
      </c>
      <c r="C3812" s="3">
        <f>LEN(Data!N3812)-SEARCH("/",Data!N3812)</f>
        <v>5</v>
      </c>
    </row>
    <row r="3813" spans="1:3" x14ac:dyDescent="0.35">
      <c r="A3813" s="3">
        <f>SEARCH("/",Data!N3814)</f>
        <v>8</v>
      </c>
      <c r="B3813" s="3">
        <f>LEN(Data!N3814)</f>
        <v>13</v>
      </c>
      <c r="C3813" s="3">
        <f>LEN(Data!N3813)-SEARCH("/",Data!N3813)</f>
        <v>5</v>
      </c>
    </row>
    <row r="3814" spans="1:3" x14ac:dyDescent="0.35">
      <c r="A3814" s="3">
        <f>SEARCH("/",Data!N3815)</f>
        <v>8</v>
      </c>
      <c r="B3814" s="3">
        <f>LEN(Data!N3815)</f>
        <v>13</v>
      </c>
      <c r="C3814" s="3">
        <f>LEN(Data!N3814)-SEARCH("/",Data!N3814)</f>
        <v>5</v>
      </c>
    </row>
    <row r="3815" spans="1:3" x14ac:dyDescent="0.35">
      <c r="A3815" s="3">
        <f>SEARCH("/",Data!N3816)</f>
        <v>8</v>
      </c>
      <c r="B3815" s="3">
        <f>LEN(Data!N3816)</f>
        <v>13</v>
      </c>
      <c r="C3815" s="3">
        <f>LEN(Data!N3815)-SEARCH("/",Data!N3815)</f>
        <v>5</v>
      </c>
    </row>
    <row r="3816" spans="1:3" x14ac:dyDescent="0.35">
      <c r="A3816" s="3">
        <f>SEARCH("/",Data!N3817)</f>
        <v>8</v>
      </c>
      <c r="B3816" s="3">
        <f>LEN(Data!N3817)</f>
        <v>13</v>
      </c>
      <c r="C3816" s="3">
        <f>LEN(Data!N3816)-SEARCH("/",Data!N3816)</f>
        <v>5</v>
      </c>
    </row>
    <row r="3817" spans="1:3" x14ac:dyDescent="0.35">
      <c r="A3817" s="3">
        <f>SEARCH("/",Data!N3818)</f>
        <v>8</v>
      </c>
      <c r="B3817" s="3">
        <f>LEN(Data!N3818)</f>
        <v>13</v>
      </c>
      <c r="C3817" s="3">
        <f>LEN(Data!N3817)-SEARCH("/",Data!N3817)</f>
        <v>5</v>
      </c>
    </row>
    <row r="3818" spans="1:3" x14ac:dyDescent="0.35">
      <c r="A3818" s="3">
        <f>SEARCH("/",Data!N3819)</f>
        <v>8</v>
      </c>
      <c r="B3818" s="3">
        <f>LEN(Data!N3819)</f>
        <v>13</v>
      </c>
      <c r="C3818" s="3">
        <f>LEN(Data!N3818)-SEARCH("/",Data!N3818)</f>
        <v>5</v>
      </c>
    </row>
    <row r="3819" spans="1:3" x14ac:dyDescent="0.35">
      <c r="A3819" s="3">
        <f>SEARCH("/",Data!N3820)</f>
        <v>8</v>
      </c>
      <c r="B3819" s="3">
        <f>LEN(Data!N3820)</f>
        <v>13</v>
      </c>
      <c r="C3819" s="3">
        <f>LEN(Data!N3819)-SEARCH("/",Data!N3819)</f>
        <v>5</v>
      </c>
    </row>
    <row r="3820" spans="1:3" x14ac:dyDescent="0.35">
      <c r="A3820" s="3">
        <f>SEARCH("/",Data!N3821)</f>
        <v>8</v>
      </c>
      <c r="B3820" s="3">
        <f>LEN(Data!N3821)</f>
        <v>13</v>
      </c>
      <c r="C3820" s="3">
        <f>LEN(Data!N3820)-SEARCH("/",Data!N3820)</f>
        <v>5</v>
      </c>
    </row>
    <row r="3821" spans="1:3" x14ac:dyDescent="0.35">
      <c r="A3821" s="3">
        <f>SEARCH("/",Data!N3822)</f>
        <v>8</v>
      </c>
      <c r="B3821" s="3">
        <f>LEN(Data!N3822)</f>
        <v>13</v>
      </c>
      <c r="C3821" s="3">
        <f>LEN(Data!N3821)-SEARCH("/",Data!N3821)</f>
        <v>5</v>
      </c>
    </row>
    <row r="3822" spans="1:3" x14ac:dyDescent="0.35">
      <c r="A3822" s="3">
        <f>SEARCH("/",Data!N3823)</f>
        <v>8</v>
      </c>
      <c r="B3822" s="3">
        <f>LEN(Data!N3823)</f>
        <v>13</v>
      </c>
      <c r="C3822" s="3">
        <f>LEN(Data!N3822)-SEARCH("/",Data!N3822)</f>
        <v>5</v>
      </c>
    </row>
    <row r="3823" spans="1:3" x14ac:dyDescent="0.35">
      <c r="A3823" s="3">
        <f>SEARCH("/",Data!N3824)</f>
        <v>8</v>
      </c>
      <c r="B3823" s="3">
        <f>LEN(Data!N3824)</f>
        <v>13</v>
      </c>
      <c r="C3823" s="3">
        <f>LEN(Data!N3823)-SEARCH("/",Data!N3823)</f>
        <v>5</v>
      </c>
    </row>
    <row r="3824" spans="1:3" x14ac:dyDescent="0.35">
      <c r="A3824" s="3">
        <f>SEARCH("/",Data!N3825)</f>
        <v>8</v>
      </c>
      <c r="B3824" s="3">
        <f>LEN(Data!N3825)</f>
        <v>13</v>
      </c>
      <c r="C3824" s="3">
        <f>LEN(Data!N3824)-SEARCH("/",Data!N3824)</f>
        <v>5</v>
      </c>
    </row>
    <row r="3825" spans="1:3" x14ac:dyDescent="0.35">
      <c r="A3825" s="3">
        <f>SEARCH("/",Data!N3826)</f>
        <v>8</v>
      </c>
      <c r="B3825" s="3">
        <f>LEN(Data!N3826)</f>
        <v>13</v>
      </c>
      <c r="C3825" s="3">
        <f>LEN(Data!N3825)-SEARCH("/",Data!N3825)</f>
        <v>5</v>
      </c>
    </row>
    <row r="3826" spans="1:3" x14ac:dyDescent="0.35">
      <c r="A3826" s="3">
        <f>SEARCH("/",Data!N3827)</f>
        <v>8</v>
      </c>
      <c r="B3826" s="3">
        <f>LEN(Data!N3827)</f>
        <v>13</v>
      </c>
      <c r="C3826" s="3">
        <f>LEN(Data!N3826)-SEARCH("/",Data!N3826)</f>
        <v>5</v>
      </c>
    </row>
    <row r="3827" spans="1:3" x14ac:dyDescent="0.35">
      <c r="A3827" s="3">
        <f>SEARCH("/",Data!N3828)</f>
        <v>8</v>
      </c>
      <c r="B3827" s="3">
        <f>LEN(Data!N3828)</f>
        <v>13</v>
      </c>
      <c r="C3827" s="3">
        <f>LEN(Data!N3827)-SEARCH("/",Data!N3827)</f>
        <v>5</v>
      </c>
    </row>
    <row r="3828" spans="1:3" x14ac:dyDescent="0.35">
      <c r="A3828" s="3">
        <f>SEARCH("/",Data!N3829)</f>
        <v>8</v>
      </c>
      <c r="B3828" s="3">
        <f>LEN(Data!N3829)</f>
        <v>13</v>
      </c>
      <c r="C3828" s="3">
        <f>LEN(Data!N3828)-SEARCH("/",Data!N3828)</f>
        <v>5</v>
      </c>
    </row>
    <row r="3829" spans="1:3" x14ac:dyDescent="0.35">
      <c r="A3829" s="3">
        <f>SEARCH("/",Data!N3830)</f>
        <v>8</v>
      </c>
      <c r="B3829" s="3">
        <f>LEN(Data!N3830)</f>
        <v>13</v>
      </c>
      <c r="C3829" s="3">
        <f>LEN(Data!N3829)-SEARCH("/",Data!N3829)</f>
        <v>5</v>
      </c>
    </row>
    <row r="3830" spans="1:3" x14ac:dyDescent="0.35">
      <c r="A3830" s="3">
        <f>SEARCH("/",Data!N3831)</f>
        <v>8</v>
      </c>
      <c r="B3830" s="3">
        <f>LEN(Data!N3831)</f>
        <v>13</v>
      </c>
      <c r="C3830" s="3">
        <f>LEN(Data!N3830)-SEARCH("/",Data!N3830)</f>
        <v>5</v>
      </c>
    </row>
    <row r="3831" spans="1:3" x14ac:dyDescent="0.35">
      <c r="A3831" s="3">
        <f>SEARCH("/",Data!N3832)</f>
        <v>8</v>
      </c>
      <c r="B3831" s="3">
        <f>LEN(Data!N3832)</f>
        <v>13</v>
      </c>
      <c r="C3831" s="3">
        <f>LEN(Data!N3831)-SEARCH("/",Data!N3831)</f>
        <v>5</v>
      </c>
    </row>
    <row r="3832" spans="1:3" x14ac:dyDescent="0.35">
      <c r="A3832" s="3">
        <f>SEARCH("/",Data!N3833)</f>
        <v>8</v>
      </c>
      <c r="B3832" s="3">
        <f>LEN(Data!N3833)</f>
        <v>13</v>
      </c>
      <c r="C3832" s="3">
        <f>LEN(Data!N3832)-SEARCH("/",Data!N3832)</f>
        <v>5</v>
      </c>
    </row>
    <row r="3833" spans="1:3" x14ac:dyDescent="0.35">
      <c r="A3833" s="3">
        <f>SEARCH("/",Data!N3834)</f>
        <v>8</v>
      </c>
      <c r="B3833" s="3">
        <f>LEN(Data!N3834)</f>
        <v>13</v>
      </c>
      <c r="C3833" s="3">
        <f>LEN(Data!N3833)-SEARCH("/",Data!N3833)</f>
        <v>5</v>
      </c>
    </row>
    <row r="3834" spans="1:3" x14ac:dyDescent="0.35">
      <c r="A3834" s="3">
        <f>SEARCH("/",Data!N3835)</f>
        <v>8</v>
      </c>
      <c r="B3834" s="3">
        <f>LEN(Data!N3835)</f>
        <v>13</v>
      </c>
      <c r="C3834" s="3">
        <f>LEN(Data!N3834)-SEARCH("/",Data!N3834)</f>
        <v>5</v>
      </c>
    </row>
    <row r="3835" spans="1:3" x14ac:dyDescent="0.35">
      <c r="A3835" s="3">
        <f>SEARCH("/",Data!N3836)</f>
        <v>8</v>
      </c>
      <c r="B3835" s="3">
        <f>LEN(Data!N3836)</f>
        <v>13</v>
      </c>
      <c r="C3835" s="3">
        <f>LEN(Data!N3835)-SEARCH("/",Data!N3835)</f>
        <v>5</v>
      </c>
    </row>
    <row r="3836" spans="1:3" x14ac:dyDescent="0.35">
      <c r="A3836" s="3">
        <f>SEARCH("/",Data!N3837)</f>
        <v>8</v>
      </c>
      <c r="B3836" s="3">
        <f>LEN(Data!N3837)</f>
        <v>13</v>
      </c>
      <c r="C3836" s="3">
        <f>LEN(Data!N3836)-SEARCH("/",Data!N3836)</f>
        <v>5</v>
      </c>
    </row>
    <row r="3837" spans="1:3" x14ac:dyDescent="0.35">
      <c r="A3837" s="3">
        <f>SEARCH("/",Data!N3838)</f>
        <v>8</v>
      </c>
      <c r="B3837" s="3">
        <f>LEN(Data!N3838)</f>
        <v>13</v>
      </c>
      <c r="C3837" s="3">
        <f>LEN(Data!N3837)-SEARCH("/",Data!N3837)</f>
        <v>5</v>
      </c>
    </row>
    <row r="3838" spans="1:3" x14ac:dyDescent="0.35">
      <c r="A3838" s="3">
        <f>SEARCH("/",Data!N3839)</f>
        <v>8</v>
      </c>
      <c r="B3838" s="3">
        <f>LEN(Data!N3839)</f>
        <v>13</v>
      </c>
      <c r="C3838" s="3">
        <f>LEN(Data!N3838)-SEARCH("/",Data!N3838)</f>
        <v>5</v>
      </c>
    </row>
    <row r="3839" spans="1:3" x14ac:dyDescent="0.35">
      <c r="A3839" s="3">
        <f>SEARCH("/",Data!N3840)</f>
        <v>8</v>
      </c>
      <c r="B3839" s="3">
        <f>LEN(Data!N3840)</f>
        <v>13</v>
      </c>
      <c r="C3839" s="3">
        <f>LEN(Data!N3839)-SEARCH("/",Data!N3839)</f>
        <v>5</v>
      </c>
    </row>
    <row r="3840" spans="1:3" x14ac:dyDescent="0.35">
      <c r="A3840" s="3">
        <f>SEARCH("/",Data!N3841)</f>
        <v>8</v>
      </c>
      <c r="B3840" s="3">
        <f>LEN(Data!N3841)</f>
        <v>13</v>
      </c>
      <c r="C3840" s="3">
        <f>LEN(Data!N3840)-SEARCH("/",Data!N3840)</f>
        <v>5</v>
      </c>
    </row>
    <row r="3841" spans="1:3" x14ac:dyDescent="0.35">
      <c r="A3841" s="3">
        <f>SEARCH("/",Data!N3842)</f>
        <v>8</v>
      </c>
      <c r="B3841" s="3">
        <f>LEN(Data!N3842)</f>
        <v>13</v>
      </c>
      <c r="C3841" s="3">
        <f>LEN(Data!N3841)-SEARCH("/",Data!N3841)</f>
        <v>5</v>
      </c>
    </row>
    <row r="3842" spans="1:3" x14ac:dyDescent="0.35">
      <c r="A3842" s="3">
        <f>SEARCH("/",Data!N3843)</f>
        <v>8</v>
      </c>
      <c r="B3842" s="3">
        <f>LEN(Data!N3843)</f>
        <v>13</v>
      </c>
      <c r="C3842" s="3">
        <f>LEN(Data!N3842)-SEARCH("/",Data!N3842)</f>
        <v>5</v>
      </c>
    </row>
    <row r="3843" spans="1:3" x14ac:dyDescent="0.35">
      <c r="A3843" s="3">
        <f>SEARCH("/",Data!N3844)</f>
        <v>8</v>
      </c>
      <c r="B3843" s="3">
        <f>LEN(Data!N3844)</f>
        <v>13</v>
      </c>
      <c r="C3843" s="3">
        <f>LEN(Data!N3843)-SEARCH("/",Data!N3843)</f>
        <v>5</v>
      </c>
    </row>
    <row r="3844" spans="1:3" x14ac:dyDescent="0.35">
      <c r="A3844" s="3">
        <f>SEARCH("/",Data!N3845)</f>
        <v>8</v>
      </c>
      <c r="B3844" s="3">
        <f>LEN(Data!N3845)</f>
        <v>13</v>
      </c>
      <c r="C3844" s="3">
        <f>LEN(Data!N3844)-SEARCH("/",Data!N3844)</f>
        <v>5</v>
      </c>
    </row>
    <row r="3845" spans="1:3" x14ac:dyDescent="0.35">
      <c r="A3845" s="3">
        <f>SEARCH("/",Data!N3846)</f>
        <v>8</v>
      </c>
      <c r="B3845" s="3">
        <f>LEN(Data!N3846)</f>
        <v>13</v>
      </c>
      <c r="C3845" s="3">
        <f>LEN(Data!N3845)-SEARCH("/",Data!N3845)</f>
        <v>5</v>
      </c>
    </row>
    <row r="3846" spans="1:3" x14ac:dyDescent="0.35">
      <c r="A3846" s="3">
        <f>SEARCH("/",Data!N3847)</f>
        <v>8</v>
      </c>
      <c r="B3846" s="3">
        <f>LEN(Data!N3847)</f>
        <v>13</v>
      </c>
      <c r="C3846" s="3">
        <f>LEN(Data!N3846)-SEARCH("/",Data!N3846)</f>
        <v>5</v>
      </c>
    </row>
    <row r="3847" spans="1:3" x14ac:dyDescent="0.35">
      <c r="A3847" s="3">
        <f>SEARCH("/",Data!N3848)</f>
        <v>8</v>
      </c>
      <c r="B3847" s="3">
        <f>LEN(Data!N3848)</f>
        <v>13</v>
      </c>
      <c r="C3847" s="3">
        <f>LEN(Data!N3847)-SEARCH("/",Data!N3847)</f>
        <v>5</v>
      </c>
    </row>
    <row r="3848" spans="1:3" x14ac:dyDescent="0.35">
      <c r="A3848" s="3">
        <f>SEARCH("/",Data!N3849)</f>
        <v>8</v>
      </c>
      <c r="B3848" s="3">
        <f>LEN(Data!N3849)</f>
        <v>13</v>
      </c>
      <c r="C3848" s="3">
        <f>LEN(Data!N3848)-SEARCH("/",Data!N3848)</f>
        <v>5</v>
      </c>
    </row>
    <row r="3849" spans="1:3" x14ac:dyDescent="0.35">
      <c r="A3849" s="3">
        <f>SEARCH("/",Data!N3850)</f>
        <v>8</v>
      </c>
      <c r="B3849" s="3">
        <f>LEN(Data!N3850)</f>
        <v>13</v>
      </c>
      <c r="C3849" s="3">
        <f>LEN(Data!N3849)-SEARCH("/",Data!N3849)</f>
        <v>5</v>
      </c>
    </row>
    <row r="3850" spans="1:3" x14ac:dyDescent="0.35">
      <c r="A3850" s="3">
        <f>SEARCH("/",Data!N3851)</f>
        <v>8</v>
      </c>
      <c r="B3850" s="3">
        <f>LEN(Data!N3851)</f>
        <v>13</v>
      </c>
      <c r="C3850" s="3">
        <f>LEN(Data!N3850)-SEARCH("/",Data!N3850)</f>
        <v>5</v>
      </c>
    </row>
    <row r="3851" spans="1:3" x14ac:dyDescent="0.35">
      <c r="A3851" s="3">
        <f>SEARCH("/",Data!N3852)</f>
        <v>8</v>
      </c>
      <c r="B3851" s="3">
        <f>LEN(Data!N3852)</f>
        <v>13</v>
      </c>
      <c r="C3851" s="3">
        <f>LEN(Data!N3851)-SEARCH("/",Data!N3851)</f>
        <v>5</v>
      </c>
    </row>
    <row r="3852" spans="1:3" x14ac:dyDescent="0.35">
      <c r="A3852" s="3">
        <f>SEARCH("/",Data!N3853)</f>
        <v>8</v>
      </c>
      <c r="B3852" s="3">
        <f>LEN(Data!N3853)</f>
        <v>13</v>
      </c>
      <c r="C3852" s="3">
        <f>LEN(Data!N3852)-SEARCH("/",Data!N3852)</f>
        <v>5</v>
      </c>
    </row>
    <row r="3853" spans="1:3" x14ac:dyDescent="0.35">
      <c r="A3853" s="3">
        <f>SEARCH("/",Data!N3854)</f>
        <v>8</v>
      </c>
      <c r="B3853" s="3">
        <f>LEN(Data!N3854)</f>
        <v>13</v>
      </c>
      <c r="C3853" s="3">
        <f>LEN(Data!N3853)-SEARCH("/",Data!N3853)</f>
        <v>5</v>
      </c>
    </row>
    <row r="3854" spans="1:3" x14ac:dyDescent="0.35">
      <c r="A3854" s="3">
        <f>SEARCH("/",Data!N3855)</f>
        <v>8</v>
      </c>
      <c r="B3854" s="3">
        <f>LEN(Data!N3855)</f>
        <v>13</v>
      </c>
      <c r="C3854" s="3">
        <f>LEN(Data!N3854)-SEARCH("/",Data!N3854)</f>
        <v>5</v>
      </c>
    </row>
    <row r="3855" spans="1:3" x14ac:dyDescent="0.35">
      <c r="A3855" s="3">
        <f>SEARCH("/",Data!N3856)</f>
        <v>8</v>
      </c>
      <c r="B3855" s="3">
        <f>LEN(Data!N3856)</f>
        <v>13</v>
      </c>
      <c r="C3855" s="3">
        <f>LEN(Data!N3855)-SEARCH("/",Data!N3855)</f>
        <v>5</v>
      </c>
    </row>
    <row r="3856" spans="1:3" x14ac:dyDescent="0.35">
      <c r="A3856" s="3">
        <f>SEARCH("/",Data!N3857)</f>
        <v>8</v>
      </c>
      <c r="B3856" s="3">
        <f>LEN(Data!N3857)</f>
        <v>13</v>
      </c>
      <c r="C3856" s="3">
        <f>LEN(Data!N3856)-SEARCH("/",Data!N3856)</f>
        <v>5</v>
      </c>
    </row>
    <row r="3857" spans="1:3" x14ac:dyDescent="0.35">
      <c r="A3857" s="3">
        <f>SEARCH("/",Data!N3858)</f>
        <v>8</v>
      </c>
      <c r="B3857" s="3">
        <f>LEN(Data!N3858)</f>
        <v>13</v>
      </c>
      <c r="C3857" s="3">
        <f>LEN(Data!N3857)-SEARCH("/",Data!N3857)</f>
        <v>5</v>
      </c>
    </row>
    <row r="3858" spans="1:3" x14ac:dyDescent="0.35">
      <c r="A3858" s="3">
        <f>SEARCH("/",Data!N3859)</f>
        <v>8</v>
      </c>
      <c r="B3858" s="3">
        <f>LEN(Data!N3859)</f>
        <v>13</v>
      </c>
      <c r="C3858" s="3">
        <f>LEN(Data!N3858)-SEARCH("/",Data!N3858)</f>
        <v>5</v>
      </c>
    </row>
    <row r="3859" spans="1:3" x14ac:dyDescent="0.35">
      <c r="A3859" s="3">
        <f>SEARCH("/",Data!N3860)</f>
        <v>8</v>
      </c>
      <c r="B3859" s="3">
        <f>LEN(Data!N3860)</f>
        <v>13</v>
      </c>
      <c r="C3859" s="3">
        <f>LEN(Data!N3859)-SEARCH("/",Data!N3859)</f>
        <v>5</v>
      </c>
    </row>
    <row r="3860" spans="1:3" x14ac:dyDescent="0.35">
      <c r="A3860" s="3">
        <f>SEARCH("/",Data!N3861)</f>
        <v>8</v>
      </c>
      <c r="B3860" s="3">
        <f>LEN(Data!N3861)</f>
        <v>13</v>
      </c>
      <c r="C3860" s="3">
        <f>LEN(Data!N3860)-SEARCH("/",Data!N3860)</f>
        <v>5</v>
      </c>
    </row>
    <row r="3861" spans="1:3" x14ac:dyDescent="0.35">
      <c r="A3861" s="3">
        <f>SEARCH("/",Data!N3862)</f>
        <v>8</v>
      </c>
      <c r="B3861" s="3">
        <f>LEN(Data!N3862)</f>
        <v>13</v>
      </c>
      <c r="C3861" s="3">
        <f>LEN(Data!N3861)-SEARCH("/",Data!N3861)</f>
        <v>5</v>
      </c>
    </row>
    <row r="3862" spans="1:3" x14ac:dyDescent="0.35">
      <c r="A3862" s="3">
        <f>SEARCH("/",Data!N3863)</f>
        <v>8</v>
      </c>
      <c r="B3862" s="3">
        <f>LEN(Data!N3863)</f>
        <v>13</v>
      </c>
      <c r="C3862" s="3">
        <f>LEN(Data!N3862)-SEARCH("/",Data!N3862)</f>
        <v>5</v>
      </c>
    </row>
    <row r="3863" spans="1:3" x14ac:dyDescent="0.35">
      <c r="A3863" s="3">
        <f>SEARCH("/",Data!N3864)</f>
        <v>8</v>
      </c>
      <c r="B3863" s="3">
        <f>LEN(Data!N3864)</f>
        <v>13</v>
      </c>
      <c r="C3863" s="3">
        <f>LEN(Data!N3863)-SEARCH("/",Data!N3863)</f>
        <v>5</v>
      </c>
    </row>
    <row r="3864" spans="1:3" x14ac:dyDescent="0.35">
      <c r="A3864" s="3">
        <f>SEARCH("/",Data!N3865)</f>
        <v>8</v>
      </c>
      <c r="B3864" s="3">
        <f>LEN(Data!N3865)</f>
        <v>13</v>
      </c>
      <c r="C3864" s="3">
        <f>LEN(Data!N3864)-SEARCH("/",Data!N3864)</f>
        <v>5</v>
      </c>
    </row>
    <row r="3865" spans="1:3" x14ac:dyDescent="0.35">
      <c r="A3865" s="3">
        <f>SEARCH("/",Data!N3866)</f>
        <v>8</v>
      </c>
      <c r="B3865" s="3">
        <f>LEN(Data!N3866)</f>
        <v>13</v>
      </c>
      <c r="C3865" s="3">
        <f>LEN(Data!N3865)-SEARCH("/",Data!N3865)</f>
        <v>5</v>
      </c>
    </row>
    <row r="3866" spans="1:3" x14ac:dyDescent="0.35">
      <c r="A3866" s="3">
        <f>SEARCH("/",Data!N3867)</f>
        <v>8</v>
      </c>
      <c r="B3866" s="3">
        <f>LEN(Data!N3867)</f>
        <v>13</v>
      </c>
      <c r="C3866" s="3">
        <f>LEN(Data!N3866)-SEARCH("/",Data!N3866)</f>
        <v>5</v>
      </c>
    </row>
    <row r="3867" spans="1:3" x14ac:dyDescent="0.35">
      <c r="A3867" s="3">
        <f>SEARCH("/",Data!N3868)</f>
        <v>8</v>
      </c>
      <c r="B3867" s="3">
        <f>LEN(Data!N3868)</f>
        <v>13</v>
      </c>
      <c r="C3867" s="3">
        <f>LEN(Data!N3867)-SEARCH("/",Data!N3867)</f>
        <v>5</v>
      </c>
    </row>
    <row r="3868" spans="1:3" x14ac:dyDescent="0.35">
      <c r="A3868" s="3">
        <f>SEARCH("/",Data!N3869)</f>
        <v>8</v>
      </c>
      <c r="B3868" s="3">
        <f>LEN(Data!N3869)</f>
        <v>13</v>
      </c>
      <c r="C3868" s="3">
        <f>LEN(Data!N3868)-SEARCH("/",Data!N3868)</f>
        <v>5</v>
      </c>
    </row>
    <row r="3869" spans="1:3" x14ac:dyDescent="0.35">
      <c r="A3869" s="3">
        <f>SEARCH("/",Data!N3870)</f>
        <v>8</v>
      </c>
      <c r="B3869" s="3">
        <f>LEN(Data!N3870)</f>
        <v>15</v>
      </c>
      <c r="C3869" s="3">
        <f>LEN(Data!N3869)-SEARCH("/",Data!N3869)</f>
        <v>5</v>
      </c>
    </row>
    <row r="3870" spans="1:3" x14ac:dyDescent="0.35">
      <c r="A3870" s="3">
        <f>SEARCH("/",Data!N3871)</f>
        <v>8</v>
      </c>
      <c r="B3870" s="3">
        <f>LEN(Data!N3871)</f>
        <v>15</v>
      </c>
      <c r="C3870" s="3">
        <f>LEN(Data!N3870)-SEARCH("/",Data!N3870)</f>
        <v>7</v>
      </c>
    </row>
    <row r="3871" spans="1:3" x14ac:dyDescent="0.35">
      <c r="A3871" s="3">
        <f>SEARCH("/",Data!N3872)</f>
        <v>8</v>
      </c>
      <c r="B3871" s="3">
        <f>LEN(Data!N3872)</f>
        <v>15</v>
      </c>
      <c r="C3871" s="3">
        <f>LEN(Data!N3871)-SEARCH("/",Data!N3871)</f>
        <v>7</v>
      </c>
    </row>
    <row r="3872" spans="1:3" x14ac:dyDescent="0.35">
      <c r="A3872" s="3">
        <f>SEARCH("/",Data!N3873)</f>
        <v>8</v>
      </c>
      <c r="B3872" s="3">
        <f>LEN(Data!N3873)</f>
        <v>15</v>
      </c>
      <c r="C3872" s="3">
        <f>LEN(Data!N3872)-SEARCH("/",Data!N3872)</f>
        <v>7</v>
      </c>
    </row>
    <row r="3873" spans="1:3" x14ac:dyDescent="0.35">
      <c r="A3873" s="3">
        <f>SEARCH("/",Data!N3874)</f>
        <v>8</v>
      </c>
      <c r="B3873" s="3">
        <f>LEN(Data!N3874)</f>
        <v>15</v>
      </c>
      <c r="C3873" s="3">
        <f>LEN(Data!N3873)-SEARCH("/",Data!N3873)</f>
        <v>7</v>
      </c>
    </row>
    <row r="3874" spans="1:3" x14ac:dyDescent="0.35">
      <c r="A3874" s="3">
        <f>SEARCH("/",Data!N3875)</f>
        <v>8</v>
      </c>
      <c r="B3874" s="3">
        <f>LEN(Data!N3875)</f>
        <v>15</v>
      </c>
      <c r="C3874" s="3">
        <f>LEN(Data!N3874)-SEARCH("/",Data!N3874)</f>
        <v>7</v>
      </c>
    </row>
    <row r="3875" spans="1:3" x14ac:dyDescent="0.35">
      <c r="A3875" s="3">
        <f>SEARCH("/",Data!N3876)</f>
        <v>8</v>
      </c>
      <c r="B3875" s="3">
        <f>LEN(Data!N3876)</f>
        <v>15</v>
      </c>
      <c r="C3875" s="3">
        <f>LEN(Data!N3875)-SEARCH("/",Data!N3875)</f>
        <v>7</v>
      </c>
    </row>
    <row r="3876" spans="1:3" x14ac:dyDescent="0.35">
      <c r="A3876" s="3">
        <f>SEARCH("/",Data!N3877)</f>
        <v>8</v>
      </c>
      <c r="B3876" s="3">
        <f>LEN(Data!N3877)</f>
        <v>15</v>
      </c>
      <c r="C3876" s="3">
        <f>LEN(Data!N3876)-SEARCH("/",Data!N3876)</f>
        <v>7</v>
      </c>
    </row>
    <row r="3877" spans="1:3" x14ac:dyDescent="0.35">
      <c r="A3877" s="3">
        <f>SEARCH("/",Data!N3878)</f>
        <v>8</v>
      </c>
      <c r="B3877" s="3">
        <f>LEN(Data!N3878)</f>
        <v>15</v>
      </c>
      <c r="C3877" s="3">
        <f>LEN(Data!N3877)-SEARCH("/",Data!N3877)</f>
        <v>7</v>
      </c>
    </row>
    <row r="3878" spans="1:3" x14ac:dyDescent="0.35">
      <c r="A3878" s="3">
        <f>SEARCH("/",Data!N3879)</f>
        <v>8</v>
      </c>
      <c r="B3878" s="3">
        <f>LEN(Data!N3879)</f>
        <v>15</v>
      </c>
      <c r="C3878" s="3">
        <f>LEN(Data!N3878)-SEARCH("/",Data!N3878)</f>
        <v>7</v>
      </c>
    </row>
    <row r="3879" spans="1:3" x14ac:dyDescent="0.35">
      <c r="A3879" s="3">
        <f>SEARCH("/",Data!N3880)</f>
        <v>8</v>
      </c>
      <c r="B3879" s="3">
        <f>LEN(Data!N3880)</f>
        <v>15</v>
      </c>
      <c r="C3879" s="3">
        <f>LEN(Data!N3879)-SEARCH("/",Data!N3879)</f>
        <v>7</v>
      </c>
    </row>
    <row r="3880" spans="1:3" x14ac:dyDescent="0.35">
      <c r="A3880" s="3">
        <f>SEARCH("/",Data!N3881)</f>
        <v>8</v>
      </c>
      <c r="B3880" s="3">
        <f>LEN(Data!N3881)</f>
        <v>15</v>
      </c>
      <c r="C3880" s="3">
        <f>LEN(Data!N3880)-SEARCH("/",Data!N3880)</f>
        <v>7</v>
      </c>
    </row>
    <row r="3881" spans="1:3" x14ac:dyDescent="0.35">
      <c r="A3881" s="3">
        <f>SEARCH("/",Data!N3882)</f>
        <v>8</v>
      </c>
      <c r="B3881" s="3">
        <f>LEN(Data!N3882)</f>
        <v>15</v>
      </c>
      <c r="C3881" s="3">
        <f>LEN(Data!N3881)-SEARCH("/",Data!N3881)</f>
        <v>7</v>
      </c>
    </row>
    <row r="3882" spans="1:3" x14ac:dyDescent="0.35">
      <c r="A3882" s="3">
        <f>SEARCH("/",Data!N3883)</f>
        <v>8</v>
      </c>
      <c r="B3882" s="3">
        <f>LEN(Data!N3883)</f>
        <v>15</v>
      </c>
      <c r="C3882" s="3">
        <f>LEN(Data!N3882)-SEARCH("/",Data!N3882)</f>
        <v>7</v>
      </c>
    </row>
    <row r="3883" spans="1:3" x14ac:dyDescent="0.35">
      <c r="A3883" s="3">
        <f>SEARCH("/",Data!N3884)</f>
        <v>8</v>
      </c>
      <c r="B3883" s="3">
        <f>LEN(Data!N3884)</f>
        <v>15</v>
      </c>
      <c r="C3883" s="3">
        <f>LEN(Data!N3883)-SEARCH("/",Data!N3883)</f>
        <v>7</v>
      </c>
    </row>
    <row r="3884" spans="1:3" x14ac:dyDescent="0.35">
      <c r="A3884" s="3">
        <f>SEARCH("/",Data!N3885)</f>
        <v>8</v>
      </c>
      <c r="B3884" s="3">
        <f>LEN(Data!N3885)</f>
        <v>15</v>
      </c>
      <c r="C3884" s="3">
        <f>LEN(Data!N3884)-SEARCH("/",Data!N3884)</f>
        <v>7</v>
      </c>
    </row>
    <row r="3885" spans="1:3" x14ac:dyDescent="0.35">
      <c r="A3885" s="3">
        <f>SEARCH("/",Data!N3886)</f>
        <v>8</v>
      </c>
      <c r="B3885" s="3">
        <f>LEN(Data!N3886)</f>
        <v>15</v>
      </c>
      <c r="C3885" s="3">
        <f>LEN(Data!N3885)-SEARCH("/",Data!N3885)</f>
        <v>7</v>
      </c>
    </row>
    <row r="3886" spans="1:3" x14ac:dyDescent="0.35">
      <c r="A3886" s="3">
        <f>SEARCH("/",Data!N3887)</f>
        <v>8</v>
      </c>
      <c r="B3886" s="3">
        <f>LEN(Data!N3887)</f>
        <v>15</v>
      </c>
      <c r="C3886" s="3">
        <f>LEN(Data!N3886)-SEARCH("/",Data!N3886)</f>
        <v>7</v>
      </c>
    </row>
    <row r="3887" spans="1:3" x14ac:dyDescent="0.35">
      <c r="A3887" s="3">
        <f>SEARCH("/",Data!N3888)</f>
        <v>8</v>
      </c>
      <c r="B3887" s="3">
        <f>LEN(Data!N3888)</f>
        <v>15</v>
      </c>
      <c r="C3887" s="3">
        <f>LEN(Data!N3887)-SEARCH("/",Data!N3887)</f>
        <v>7</v>
      </c>
    </row>
    <row r="3888" spans="1:3" x14ac:dyDescent="0.35">
      <c r="A3888" s="3">
        <f>SEARCH("/",Data!N3889)</f>
        <v>8</v>
      </c>
      <c r="B3888" s="3">
        <f>LEN(Data!N3889)</f>
        <v>15</v>
      </c>
      <c r="C3888" s="3">
        <f>LEN(Data!N3888)-SEARCH("/",Data!N3888)</f>
        <v>7</v>
      </c>
    </row>
    <row r="3889" spans="1:3" x14ac:dyDescent="0.35">
      <c r="A3889" s="3">
        <f>SEARCH("/",Data!N3890)</f>
        <v>8</v>
      </c>
      <c r="B3889" s="3">
        <f>LEN(Data!N3890)</f>
        <v>13</v>
      </c>
      <c r="C3889" s="3">
        <f>LEN(Data!N3889)-SEARCH("/",Data!N3889)</f>
        <v>7</v>
      </c>
    </row>
    <row r="3890" spans="1:3" x14ac:dyDescent="0.35">
      <c r="A3890" s="3">
        <f>SEARCH("/",Data!N3891)</f>
        <v>8</v>
      </c>
      <c r="B3890" s="3">
        <f>LEN(Data!N3891)</f>
        <v>13</v>
      </c>
      <c r="C3890" s="3">
        <f>LEN(Data!N3890)-SEARCH("/",Data!N3890)</f>
        <v>5</v>
      </c>
    </row>
    <row r="3891" spans="1:3" x14ac:dyDescent="0.35">
      <c r="A3891" s="3">
        <f>SEARCH("/",Data!N3892)</f>
        <v>8</v>
      </c>
      <c r="B3891" s="3">
        <f>LEN(Data!N3892)</f>
        <v>13</v>
      </c>
      <c r="C3891" s="3">
        <f>LEN(Data!N3891)-SEARCH("/",Data!N3891)</f>
        <v>5</v>
      </c>
    </row>
    <row r="3892" spans="1:3" x14ac:dyDescent="0.35">
      <c r="A3892" s="3">
        <f>SEARCH("/",Data!N3893)</f>
        <v>8</v>
      </c>
      <c r="B3892" s="3">
        <f>LEN(Data!N3893)</f>
        <v>13</v>
      </c>
      <c r="C3892" s="3">
        <f>LEN(Data!N3892)-SEARCH("/",Data!N3892)</f>
        <v>5</v>
      </c>
    </row>
    <row r="3893" spans="1:3" x14ac:dyDescent="0.35">
      <c r="A3893" s="3">
        <f>SEARCH("/",Data!N3894)</f>
        <v>8</v>
      </c>
      <c r="B3893" s="3">
        <f>LEN(Data!N3894)</f>
        <v>13</v>
      </c>
      <c r="C3893" s="3">
        <f>LEN(Data!N3893)-SEARCH("/",Data!N3893)</f>
        <v>5</v>
      </c>
    </row>
    <row r="3894" spans="1:3" x14ac:dyDescent="0.35">
      <c r="A3894" s="3">
        <f>SEARCH("/",Data!N3895)</f>
        <v>8</v>
      </c>
      <c r="B3894" s="3">
        <f>LEN(Data!N3895)</f>
        <v>13</v>
      </c>
      <c r="C3894" s="3">
        <f>LEN(Data!N3894)-SEARCH("/",Data!N3894)</f>
        <v>5</v>
      </c>
    </row>
    <row r="3895" spans="1:3" x14ac:dyDescent="0.35">
      <c r="A3895" s="3">
        <f>SEARCH("/",Data!N3896)</f>
        <v>8</v>
      </c>
      <c r="B3895" s="3">
        <f>LEN(Data!N3896)</f>
        <v>13</v>
      </c>
      <c r="C3895" s="3">
        <f>LEN(Data!N3895)-SEARCH("/",Data!N3895)</f>
        <v>5</v>
      </c>
    </row>
    <row r="3896" spans="1:3" x14ac:dyDescent="0.35">
      <c r="A3896" s="3">
        <f>SEARCH("/",Data!N3897)</f>
        <v>8</v>
      </c>
      <c r="B3896" s="3">
        <f>LEN(Data!N3897)</f>
        <v>13</v>
      </c>
      <c r="C3896" s="3">
        <f>LEN(Data!N3896)-SEARCH("/",Data!N3896)</f>
        <v>5</v>
      </c>
    </row>
    <row r="3897" spans="1:3" x14ac:dyDescent="0.35">
      <c r="A3897" s="3">
        <f>SEARCH("/",Data!N3898)</f>
        <v>8</v>
      </c>
      <c r="B3897" s="3">
        <f>LEN(Data!N3898)</f>
        <v>13</v>
      </c>
      <c r="C3897" s="3">
        <f>LEN(Data!N3897)-SEARCH("/",Data!N3897)</f>
        <v>5</v>
      </c>
    </row>
    <row r="3898" spans="1:3" x14ac:dyDescent="0.35">
      <c r="A3898" s="3">
        <f>SEARCH("/",Data!N3899)</f>
        <v>8</v>
      </c>
      <c r="B3898" s="3">
        <f>LEN(Data!N3899)</f>
        <v>13</v>
      </c>
      <c r="C3898" s="3">
        <f>LEN(Data!N3898)-SEARCH("/",Data!N3898)</f>
        <v>5</v>
      </c>
    </row>
    <row r="3899" spans="1:3" x14ac:dyDescent="0.35">
      <c r="A3899" s="3">
        <f>SEARCH("/",Data!N3900)</f>
        <v>8</v>
      </c>
      <c r="B3899" s="3">
        <f>LEN(Data!N3900)</f>
        <v>13</v>
      </c>
      <c r="C3899" s="3">
        <f>LEN(Data!N3899)-SEARCH("/",Data!N3899)</f>
        <v>5</v>
      </c>
    </row>
    <row r="3900" spans="1:3" x14ac:dyDescent="0.35">
      <c r="A3900" s="3">
        <f>SEARCH("/",Data!N3901)</f>
        <v>8</v>
      </c>
      <c r="B3900" s="3">
        <f>LEN(Data!N3901)</f>
        <v>13</v>
      </c>
      <c r="C3900" s="3">
        <f>LEN(Data!N3900)-SEARCH("/",Data!N3900)</f>
        <v>5</v>
      </c>
    </row>
    <row r="3901" spans="1:3" x14ac:dyDescent="0.35">
      <c r="A3901" s="3">
        <f>SEARCH("/",Data!N3902)</f>
        <v>8</v>
      </c>
      <c r="B3901" s="3">
        <f>LEN(Data!N3902)</f>
        <v>13</v>
      </c>
      <c r="C3901" s="3">
        <f>LEN(Data!N3901)-SEARCH("/",Data!N3901)</f>
        <v>5</v>
      </c>
    </row>
    <row r="3902" spans="1:3" x14ac:dyDescent="0.35">
      <c r="A3902" s="3">
        <f>SEARCH("/",Data!N3903)</f>
        <v>8</v>
      </c>
      <c r="B3902" s="3">
        <f>LEN(Data!N3903)</f>
        <v>13</v>
      </c>
      <c r="C3902" s="3">
        <f>LEN(Data!N3902)-SEARCH("/",Data!N3902)</f>
        <v>5</v>
      </c>
    </row>
    <row r="3903" spans="1:3" x14ac:dyDescent="0.35">
      <c r="A3903" s="3">
        <f>SEARCH("/",Data!N3904)</f>
        <v>8</v>
      </c>
      <c r="B3903" s="3">
        <f>LEN(Data!N3904)</f>
        <v>13</v>
      </c>
      <c r="C3903" s="3">
        <f>LEN(Data!N3903)-SEARCH("/",Data!N3903)</f>
        <v>5</v>
      </c>
    </row>
    <row r="3904" spans="1:3" x14ac:dyDescent="0.35">
      <c r="A3904" s="3">
        <f>SEARCH("/",Data!N3905)</f>
        <v>8</v>
      </c>
      <c r="B3904" s="3">
        <f>LEN(Data!N3905)</f>
        <v>13</v>
      </c>
      <c r="C3904" s="3">
        <f>LEN(Data!N3904)-SEARCH("/",Data!N3904)</f>
        <v>5</v>
      </c>
    </row>
    <row r="3905" spans="1:3" x14ac:dyDescent="0.35">
      <c r="A3905" s="3">
        <f>SEARCH("/",Data!N3906)</f>
        <v>8</v>
      </c>
      <c r="B3905" s="3">
        <f>LEN(Data!N3906)</f>
        <v>13</v>
      </c>
      <c r="C3905" s="3">
        <f>LEN(Data!N3905)-SEARCH("/",Data!N3905)</f>
        <v>5</v>
      </c>
    </row>
    <row r="3906" spans="1:3" x14ac:dyDescent="0.35">
      <c r="A3906" s="3">
        <f>SEARCH("/",Data!N3907)</f>
        <v>8</v>
      </c>
      <c r="B3906" s="3">
        <f>LEN(Data!N3907)</f>
        <v>13</v>
      </c>
      <c r="C3906" s="3">
        <f>LEN(Data!N3906)-SEARCH("/",Data!N3906)</f>
        <v>5</v>
      </c>
    </row>
    <row r="3907" spans="1:3" x14ac:dyDescent="0.35">
      <c r="A3907" s="3">
        <f>SEARCH("/",Data!N3908)</f>
        <v>8</v>
      </c>
      <c r="B3907" s="3">
        <f>LEN(Data!N3908)</f>
        <v>13</v>
      </c>
      <c r="C3907" s="3">
        <f>LEN(Data!N3907)-SEARCH("/",Data!N3907)</f>
        <v>5</v>
      </c>
    </row>
    <row r="3908" spans="1:3" x14ac:dyDescent="0.35">
      <c r="A3908" s="3">
        <f>SEARCH("/",Data!N3909)</f>
        <v>8</v>
      </c>
      <c r="B3908" s="3">
        <f>LEN(Data!N3909)</f>
        <v>13</v>
      </c>
      <c r="C3908" s="3">
        <f>LEN(Data!N3908)-SEARCH("/",Data!N3908)</f>
        <v>5</v>
      </c>
    </row>
    <row r="3909" spans="1:3" x14ac:dyDescent="0.35">
      <c r="A3909" s="3">
        <f>SEARCH("/",Data!N3910)</f>
        <v>8</v>
      </c>
      <c r="B3909" s="3">
        <f>LEN(Data!N3910)</f>
        <v>13</v>
      </c>
      <c r="C3909" s="3">
        <f>LEN(Data!N3909)-SEARCH("/",Data!N3909)</f>
        <v>5</v>
      </c>
    </row>
    <row r="3910" spans="1:3" x14ac:dyDescent="0.35">
      <c r="A3910" s="3">
        <f>SEARCH("/",Data!N3911)</f>
        <v>8</v>
      </c>
      <c r="B3910" s="3">
        <f>LEN(Data!N3911)</f>
        <v>13</v>
      </c>
      <c r="C3910" s="3">
        <f>LEN(Data!N3910)-SEARCH("/",Data!N3910)</f>
        <v>5</v>
      </c>
    </row>
    <row r="3911" spans="1:3" x14ac:dyDescent="0.35">
      <c r="A3911" s="3">
        <f>SEARCH("/",Data!N3912)</f>
        <v>8</v>
      </c>
      <c r="B3911" s="3">
        <f>LEN(Data!N3912)</f>
        <v>13</v>
      </c>
      <c r="C3911" s="3">
        <f>LEN(Data!N3911)-SEARCH("/",Data!N3911)</f>
        <v>5</v>
      </c>
    </row>
    <row r="3912" spans="1:3" x14ac:dyDescent="0.35">
      <c r="A3912" s="3">
        <f>SEARCH("/",Data!N3913)</f>
        <v>8</v>
      </c>
      <c r="B3912" s="3">
        <f>LEN(Data!N3913)</f>
        <v>13</v>
      </c>
      <c r="C3912" s="3">
        <f>LEN(Data!N3912)-SEARCH("/",Data!N3912)</f>
        <v>5</v>
      </c>
    </row>
    <row r="3913" spans="1:3" x14ac:dyDescent="0.35">
      <c r="A3913" s="3">
        <f>SEARCH("/",Data!N3914)</f>
        <v>8</v>
      </c>
      <c r="B3913" s="3">
        <f>LEN(Data!N3914)</f>
        <v>13</v>
      </c>
      <c r="C3913" s="3">
        <f>LEN(Data!N3913)-SEARCH("/",Data!N3913)</f>
        <v>5</v>
      </c>
    </row>
    <row r="3914" spans="1:3" x14ac:dyDescent="0.35">
      <c r="A3914" s="3">
        <f>SEARCH("/",Data!N3915)</f>
        <v>8</v>
      </c>
      <c r="B3914" s="3">
        <f>LEN(Data!N3915)</f>
        <v>13</v>
      </c>
      <c r="C3914" s="3">
        <f>LEN(Data!N3914)-SEARCH("/",Data!N3914)</f>
        <v>5</v>
      </c>
    </row>
    <row r="3915" spans="1:3" x14ac:dyDescent="0.35">
      <c r="A3915" s="3">
        <f>SEARCH("/",Data!N3916)</f>
        <v>8</v>
      </c>
      <c r="B3915" s="3">
        <f>LEN(Data!N3916)</f>
        <v>13</v>
      </c>
      <c r="C3915" s="3">
        <f>LEN(Data!N3915)-SEARCH("/",Data!N3915)</f>
        <v>5</v>
      </c>
    </row>
    <row r="3916" spans="1:3" x14ac:dyDescent="0.35">
      <c r="A3916" s="3">
        <f>SEARCH("/",Data!N3917)</f>
        <v>8</v>
      </c>
      <c r="B3916" s="3">
        <f>LEN(Data!N3917)</f>
        <v>13</v>
      </c>
      <c r="C3916" s="3">
        <f>LEN(Data!N3916)-SEARCH("/",Data!N3916)</f>
        <v>5</v>
      </c>
    </row>
    <row r="3917" spans="1:3" x14ac:dyDescent="0.35">
      <c r="A3917" s="3">
        <f>SEARCH("/",Data!N3918)</f>
        <v>8</v>
      </c>
      <c r="B3917" s="3">
        <f>LEN(Data!N3918)</f>
        <v>13</v>
      </c>
      <c r="C3917" s="3">
        <f>LEN(Data!N3917)-SEARCH("/",Data!N3917)</f>
        <v>5</v>
      </c>
    </row>
    <row r="3918" spans="1:3" x14ac:dyDescent="0.35">
      <c r="A3918" s="3">
        <f>SEARCH("/",Data!N3919)</f>
        <v>8</v>
      </c>
      <c r="B3918" s="3">
        <f>LEN(Data!N3919)</f>
        <v>13</v>
      </c>
      <c r="C3918" s="3">
        <f>LEN(Data!N3918)-SEARCH("/",Data!N3918)</f>
        <v>5</v>
      </c>
    </row>
    <row r="3919" spans="1:3" x14ac:dyDescent="0.35">
      <c r="A3919" s="3">
        <f>SEARCH("/",Data!N3920)</f>
        <v>8</v>
      </c>
      <c r="B3919" s="3">
        <f>LEN(Data!N3920)</f>
        <v>13</v>
      </c>
      <c r="C3919" s="3">
        <f>LEN(Data!N3919)-SEARCH("/",Data!N3919)</f>
        <v>5</v>
      </c>
    </row>
    <row r="3920" spans="1:3" x14ac:dyDescent="0.35">
      <c r="A3920" s="3">
        <f>SEARCH("/",Data!N3921)</f>
        <v>8</v>
      </c>
      <c r="B3920" s="3">
        <f>LEN(Data!N3921)</f>
        <v>13</v>
      </c>
      <c r="C3920" s="3">
        <f>LEN(Data!N3920)-SEARCH("/",Data!N3920)</f>
        <v>5</v>
      </c>
    </row>
    <row r="3921" spans="1:3" x14ac:dyDescent="0.35">
      <c r="A3921" s="3">
        <f>SEARCH("/",Data!N3922)</f>
        <v>8</v>
      </c>
      <c r="B3921" s="3">
        <f>LEN(Data!N3922)</f>
        <v>13</v>
      </c>
      <c r="C3921" s="3">
        <f>LEN(Data!N3921)-SEARCH("/",Data!N3921)</f>
        <v>5</v>
      </c>
    </row>
    <row r="3922" spans="1:3" x14ac:dyDescent="0.35">
      <c r="A3922" s="3">
        <f>SEARCH("/",Data!N3923)</f>
        <v>8</v>
      </c>
      <c r="B3922" s="3">
        <f>LEN(Data!N3923)</f>
        <v>13</v>
      </c>
      <c r="C3922" s="3">
        <f>LEN(Data!N3922)-SEARCH("/",Data!N3922)</f>
        <v>5</v>
      </c>
    </row>
    <row r="3923" spans="1:3" x14ac:dyDescent="0.35">
      <c r="A3923" s="3">
        <f>SEARCH("/",Data!N3924)</f>
        <v>8</v>
      </c>
      <c r="B3923" s="3">
        <f>LEN(Data!N3924)</f>
        <v>13</v>
      </c>
      <c r="C3923" s="3">
        <f>LEN(Data!N3923)-SEARCH("/",Data!N3923)</f>
        <v>5</v>
      </c>
    </row>
    <row r="3924" spans="1:3" x14ac:dyDescent="0.35">
      <c r="A3924" s="3">
        <f>SEARCH("/",Data!N3925)</f>
        <v>8</v>
      </c>
      <c r="B3924" s="3">
        <f>LEN(Data!N3925)</f>
        <v>13</v>
      </c>
      <c r="C3924" s="3">
        <f>LEN(Data!N3924)-SEARCH("/",Data!N3924)</f>
        <v>5</v>
      </c>
    </row>
    <row r="3925" spans="1:3" x14ac:dyDescent="0.35">
      <c r="A3925" s="3">
        <f>SEARCH("/",Data!N3926)</f>
        <v>8</v>
      </c>
      <c r="B3925" s="3">
        <f>LEN(Data!N3926)</f>
        <v>13</v>
      </c>
      <c r="C3925" s="3">
        <f>LEN(Data!N3925)-SEARCH("/",Data!N3925)</f>
        <v>5</v>
      </c>
    </row>
    <row r="3926" spans="1:3" x14ac:dyDescent="0.35">
      <c r="A3926" s="3">
        <f>SEARCH("/",Data!N3927)</f>
        <v>8</v>
      </c>
      <c r="B3926" s="3">
        <f>LEN(Data!N3927)</f>
        <v>13</v>
      </c>
      <c r="C3926" s="3">
        <f>LEN(Data!N3926)-SEARCH("/",Data!N3926)</f>
        <v>5</v>
      </c>
    </row>
    <row r="3927" spans="1:3" x14ac:dyDescent="0.35">
      <c r="A3927" s="3">
        <f>SEARCH("/",Data!N3928)</f>
        <v>8</v>
      </c>
      <c r="B3927" s="3">
        <f>LEN(Data!N3928)</f>
        <v>13</v>
      </c>
      <c r="C3927" s="3">
        <f>LEN(Data!N3927)-SEARCH("/",Data!N3927)</f>
        <v>5</v>
      </c>
    </row>
    <row r="3928" spans="1:3" x14ac:dyDescent="0.35">
      <c r="A3928" s="3">
        <f>SEARCH("/",Data!N3929)</f>
        <v>8</v>
      </c>
      <c r="B3928" s="3">
        <f>LEN(Data!N3929)</f>
        <v>13</v>
      </c>
      <c r="C3928" s="3">
        <f>LEN(Data!N3928)-SEARCH("/",Data!N3928)</f>
        <v>5</v>
      </c>
    </row>
    <row r="3929" spans="1:3" x14ac:dyDescent="0.35">
      <c r="A3929" s="3">
        <f>SEARCH("/",Data!N3930)</f>
        <v>8</v>
      </c>
      <c r="B3929" s="3">
        <f>LEN(Data!N3930)</f>
        <v>13</v>
      </c>
      <c r="C3929" s="3">
        <f>LEN(Data!N3929)-SEARCH("/",Data!N3929)</f>
        <v>5</v>
      </c>
    </row>
    <row r="3930" spans="1:3" x14ac:dyDescent="0.35">
      <c r="A3930" s="3">
        <f>SEARCH("/",Data!N3931)</f>
        <v>8</v>
      </c>
      <c r="B3930" s="3">
        <f>LEN(Data!N3931)</f>
        <v>13</v>
      </c>
      <c r="C3930" s="3">
        <f>LEN(Data!N3930)-SEARCH("/",Data!N3930)</f>
        <v>5</v>
      </c>
    </row>
    <row r="3931" spans="1:3" x14ac:dyDescent="0.35">
      <c r="A3931" s="3">
        <f>SEARCH("/",Data!N3932)</f>
        <v>8</v>
      </c>
      <c r="B3931" s="3">
        <f>LEN(Data!N3932)</f>
        <v>13</v>
      </c>
      <c r="C3931" s="3">
        <f>LEN(Data!N3931)-SEARCH("/",Data!N3931)</f>
        <v>5</v>
      </c>
    </row>
    <row r="3932" spans="1:3" x14ac:dyDescent="0.35">
      <c r="A3932" s="3">
        <f>SEARCH("/",Data!N3933)</f>
        <v>8</v>
      </c>
      <c r="B3932" s="3">
        <f>LEN(Data!N3933)</f>
        <v>13</v>
      </c>
      <c r="C3932" s="3">
        <f>LEN(Data!N3932)-SEARCH("/",Data!N3932)</f>
        <v>5</v>
      </c>
    </row>
    <row r="3933" spans="1:3" x14ac:dyDescent="0.35">
      <c r="A3933" s="3">
        <f>SEARCH("/",Data!N3934)</f>
        <v>8</v>
      </c>
      <c r="B3933" s="3">
        <f>LEN(Data!N3934)</f>
        <v>13</v>
      </c>
      <c r="C3933" s="3">
        <f>LEN(Data!N3933)-SEARCH("/",Data!N3933)</f>
        <v>5</v>
      </c>
    </row>
    <row r="3934" spans="1:3" x14ac:dyDescent="0.35">
      <c r="A3934" s="3">
        <f>SEARCH("/",Data!N3935)</f>
        <v>8</v>
      </c>
      <c r="B3934" s="3">
        <f>LEN(Data!N3935)</f>
        <v>13</v>
      </c>
      <c r="C3934" s="3">
        <f>LEN(Data!N3934)-SEARCH("/",Data!N3934)</f>
        <v>5</v>
      </c>
    </row>
    <row r="3935" spans="1:3" x14ac:dyDescent="0.35">
      <c r="A3935" s="3">
        <f>SEARCH("/",Data!N3936)</f>
        <v>8</v>
      </c>
      <c r="B3935" s="3">
        <f>LEN(Data!N3936)</f>
        <v>13</v>
      </c>
      <c r="C3935" s="3">
        <f>LEN(Data!N3935)-SEARCH("/",Data!N3935)</f>
        <v>5</v>
      </c>
    </row>
    <row r="3936" spans="1:3" x14ac:dyDescent="0.35">
      <c r="A3936" s="3">
        <f>SEARCH("/",Data!N3937)</f>
        <v>8</v>
      </c>
      <c r="B3936" s="3">
        <f>LEN(Data!N3937)</f>
        <v>13</v>
      </c>
      <c r="C3936" s="3">
        <f>LEN(Data!N3936)-SEARCH("/",Data!N3936)</f>
        <v>5</v>
      </c>
    </row>
    <row r="3937" spans="1:3" x14ac:dyDescent="0.35">
      <c r="A3937" s="3">
        <f>SEARCH("/",Data!N3938)</f>
        <v>8</v>
      </c>
      <c r="B3937" s="3">
        <f>LEN(Data!N3938)</f>
        <v>13</v>
      </c>
      <c r="C3937" s="3">
        <f>LEN(Data!N3937)-SEARCH("/",Data!N3937)</f>
        <v>5</v>
      </c>
    </row>
    <row r="3938" spans="1:3" x14ac:dyDescent="0.35">
      <c r="A3938" s="3">
        <f>SEARCH("/",Data!N3939)</f>
        <v>8</v>
      </c>
      <c r="B3938" s="3">
        <f>LEN(Data!N3939)</f>
        <v>13</v>
      </c>
      <c r="C3938" s="3">
        <f>LEN(Data!N3938)-SEARCH("/",Data!N3938)</f>
        <v>5</v>
      </c>
    </row>
    <row r="3939" spans="1:3" x14ac:dyDescent="0.35">
      <c r="A3939" s="3">
        <f>SEARCH("/",Data!N3940)</f>
        <v>8</v>
      </c>
      <c r="B3939" s="3">
        <f>LEN(Data!N3940)</f>
        <v>13</v>
      </c>
      <c r="C3939" s="3">
        <f>LEN(Data!N3939)-SEARCH("/",Data!N3939)</f>
        <v>5</v>
      </c>
    </row>
    <row r="3940" spans="1:3" x14ac:dyDescent="0.35">
      <c r="A3940" s="3">
        <f>SEARCH("/",Data!N3941)</f>
        <v>8</v>
      </c>
      <c r="B3940" s="3">
        <f>LEN(Data!N3941)</f>
        <v>13</v>
      </c>
      <c r="C3940" s="3">
        <f>LEN(Data!N3940)-SEARCH("/",Data!N3940)</f>
        <v>5</v>
      </c>
    </row>
    <row r="3941" spans="1:3" x14ac:dyDescent="0.35">
      <c r="A3941" s="3">
        <f>SEARCH("/",Data!N3942)</f>
        <v>8</v>
      </c>
      <c r="B3941" s="3">
        <f>LEN(Data!N3942)</f>
        <v>13</v>
      </c>
      <c r="C3941" s="3">
        <f>LEN(Data!N3941)-SEARCH("/",Data!N3941)</f>
        <v>5</v>
      </c>
    </row>
    <row r="3942" spans="1:3" x14ac:dyDescent="0.35">
      <c r="A3942" s="3">
        <f>SEARCH("/",Data!N3943)</f>
        <v>8</v>
      </c>
      <c r="B3942" s="3">
        <f>LEN(Data!N3943)</f>
        <v>13</v>
      </c>
      <c r="C3942" s="3">
        <f>LEN(Data!N3942)-SEARCH("/",Data!N3942)</f>
        <v>5</v>
      </c>
    </row>
    <row r="3943" spans="1:3" x14ac:dyDescent="0.35">
      <c r="A3943" s="3">
        <f>SEARCH("/",Data!N3944)</f>
        <v>8</v>
      </c>
      <c r="B3943" s="3">
        <f>LEN(Data!N3944)</f>
        <v>13</v>
      </c>
      <c r="C3943" s="3">
        <f>LEN(Data!N3943)-SEARCH("/",Data!N3943)</f>
        <v>5</v>
      </c>
    </row>
    <row r="3944" spans="1:3" x14ac:dyDescent="0.35">
      <c r="A3944" s="3">
        <f>SEARCH("/",Data!N3945)</f>
        <v>8</v>
      </c>
      <c r="B3944" s="3">
        <f>LEN(Data!N3945)</f>
        <v>13</v>
      </c>
      <c r="C3944" s="3">
        <f>LEN(Data!N3944)-SEARCH("/",Data!N3944)</f>
        <v>5</v>
      </c>
    </row>
    <row r="3945" spans="1:3" x14ac:dyDescent="0.35">
      <c r="A3945" s="3">
        <f>SEARCH("/",Data!N3946)</f>
        <v>8</v>
      </c>
      <c r="B3945" s="3">
        <f>LEN(Data!N3946)</f>
        <v>13</v>
      </c>
      <c r="C3945" s="3">
        <f>LEN(Data!N3945)-SEARCH("/",Data!N3945)</f>
        <v>5</v>
      </c>
    </row>
    <row r="3946" spans="1:3" x14ac:dyDescent="0.35">
      <c r="A3946" s="3">
        <f>SEARCH("/",Data!N3947)</f>
        <v>8</v>
      </c>
      <c r="B3946" s="3">
        <f>LEN(Data!N3947)</f>
        <v>13</v>
      </c>
      <c r="C3946" s="3">
        <f>LEN(Data!N3946)-SEARCH("/",Data!N3946)</f>
        <v>5</v>
      </c>
    </row>
    <row r="3947" spans="1:3" x14ac:dyDescent="0.35">
      <c r="A3947" s="3">
        <f>SEARCH("/",Data!N3948)</f>
        <v>8</v>
      </c>
      <c r="B3947" s="3">
        <f>LEN(Data!N3948)</f>
        <v>13</v>
      </c>
      <c r="C3947" s="3">
        <f>LEN(Data!N3947)-SEARCH("/",Data!N3947)</f>
        <v>5</v>
      </c>
    </row>
    <row r="3948" spans="1:3" x14ac:dyDescent="0.35">
      <c r="A3948" s="3">
        <f>SEARCH("/",Data!N3949)</f>
        <v>8</v>
      </c>
      <c r="B3948" s="3">
        <f>LEN(Data!N3949)</f>
        <v>13</v>
      </c>
      <c r="C3948" s="3">
        <f>LEN(Data!N3948)-SEARCH("/",Data!N3948)</f>
        <v>5</v>
      </c>
    </row>
    <row r="3949" spans="1:3" x14ac:dyDescent="0.35">
      <c r="A3949" s="3">
        <f>SEARCH("/",Data!N3950)</f>
        <v>8</v>
      </c>
      <c r="B3949" s="3">
        <f>LEN(Data!N3950)</f>
        <v>13</v>
      </c>
      <c r="C3949" s="3">
        <f>LEN(Data!N3949)-SEARCH("/",Data!N3949)</f>
        <v>5</v>
      </c>
    </row>
    <row r="3950" spans="1:3" x14ac:dyDescent="0.35">
      <c r="A3950" s="3">
        <f>SEARCH("/",Data!N3951)</f>
        <v>8</v>
      </c>
      <c r="B3950" s="3">
        <f>LEN(Data!N3951)</f>
        <v>13</v>
      </c>
      <c r="C3950" s="3">
        <f>LEN(Data!N3950)-SEARCH("/",Data!N3950)</f>
        <v>5</v>
      </c>
    </row>
    <row r="3951" spans="1:3" x14ac:dyDescent="0.35">
      <c r="A3951" s="3">
        <f>SEARCH("/",Data!N3952)</f>
        <v>8</v>
      </c>
      <c r="B3951" s="3">
        <f>LEN(Data!N3952)</f>
        <v>13</v>
      </c>
      <c r="C3951" s="3">
        <f>LEN(Data!N3951)-SEARCH("/",Data!N3951)</f>
        <v>5</v>
      </c>
    </row>
    <row r="3952" spans="1:3" x14ac:dyDescent="0.35">
      <c r="A3952" s="3">
        <f>SEARCH("/",Data!N3953)</f>
        <v>8</v>
      </c>
      <c r="B3952" s="3">
        <f>LEN(Data!N3953)</f>
        <v>13</v>
      </c>
      <c r="C3952" s="3">
        <f>LEN(Data!N3952)-SEARCH("/",Data!N3952)</f>
        <v>5</v>
      </c>
    </row>
    <row r="3953" spans="1:3" x14ac:dyDescent="0.35">
      <c r="A3953" s="3">
        <f>SEARCH("/",Data!N3954)</f>
        <v>8</v>
      </c>
      <c r="B3953" s="3">
        <f>LEN(Data!N3954)</f>
        <v>13</v>
      </c>
      <c r="C3953" s="3">
        <f>LEN(Data!N3953)-SEARCH("/",Data!N3953)</f>
        <v>5</v>
      </c>
    </row>
    <row r="3954" spans="1:3" x14ac:dyDescent="0.35">
      <c r="A3954" s="3">
        <f>SEARCH("/",Data!N3955)</f>
        <v>8</v>
      </c>
      <c r="B3954" s="3">
        <f>LEN(Data!N3955)</f>
        <v>13</v>
      </c>
      <c r="C3954" s="3">
        <f>LEN(Data!N3954)-SEARCH("/",Data!N3954)</f>
        <v>5</v>
      </c>
    </row>
    <row r="3955" spans="1:3" x14ac:dyDescent="0.35">
      <c r="A3955" s="3">
        <f>SEARCH("/",Data!N3956)</f>
        <v>8</v>
      </c>
      <c r="B3955" s="3">
        <f>LEN(Data!N3956)</f>
        <v>13</v>
      </c>
      <c r="C3955" s="3">
        <f>LEN(Data!N3955)-SEARCH("/",Data!N3955)</f>
        <v>5</v>
      </c>
    </row>
    <row r="3956" spans="1:3" x14ac:dyDescent="0.35">
      <c r="A3956" s="3">
        <f>SEARCH("/",Data!N3957)</f>
        <v>8</v>
      </c>
      <c r="B3956" s="3">
        <f>LEN(Data!N3957)</f>
        <v>13</v>
      </c>
      <c r="C3956" s="3">
        <f>LEN(Data!N3956)-SEARCH("/",Data!N3956)</f>
        <v>5</v>
      </c>
    </row>
    <row r="3957" spans="1:3" x14ac:dyDescent="0.35">
      <c r="A3957" s="3">
        <f>SEARCH("/",Data!N3958)</f>
        <v>8</v>
      </c>
      <c r="B3957" s="3">
        <f>LEN(Data!N3958)</f>
        <v>13</v>
      </c>
      <c r="C3957" s="3">
        <f>LEN(Data!N3957)-SEARCH("/",Data!N3957)</f>
        <v>5</v>
      </c>
    </row>
    <row r="3958" spans="1:3" x14ac:dyDescent="0.35">
      <c r="A3958" s="3">
        <f>SEARCH("/",Data!N3959)</f>
        <v>8</v>
      </c>
      <c r="B3958" s="3">
        <f>LEN(Data!N3959)</f>
        <v>13</v>
      </c>
      <c r="C3958" s="3">
        <f>LEN(Data!N3958)-SEARCH("/",Data!N3958)</f>
        <v>5</v>
      </c>
    </row>
    <row r="3959" spans="1:3" x14ac:dyDescent="0.35">
      <c r="A3959" s="3">
        <f>SEARCH("/",Data!N3960)</f>
        <v>8</v>
      </c>
      <c r="B3959" s="3">
        <f>LEN(Data!N3960)</f>
        <v>13</v>
      </c>
      <c r="C3959" s="3">
        <f>LEN(Data!N3959)-SEARCH("/",Data!N3959)</f>
        <v>5</v>
      </c>
    </row>
    <row r="3960" spans="1:3" x14ac:dyDescent="0.35">
      <c r="A3960" s="3">
        <f>SEARCH("/",Data!N3961)</f>
        <v>8</v>
      </c>
      <c r="B3960" s="3">
        <f>LEN(Data!N3961)</f>
        <v>13</v>
      </c>
      <c r="C3960" s="3">
        <f>LEN(Data!N3960)-SEARCH("/",Data!N3960)</f>
        <v>5</v>
      </c>
    </row>
    <row r="3961" spans="1:3" x14ac:dyDescent="0.35">
      <c r="A3961" s="3">
        <f>SEARCH("/",Data!N3962)</f>
        <v>8</v>
      </c>
      <c r="B3961" s="3">
        <f>LEN(Data!N3962)</f>
        <v>13</v>
      </c>
      <c r="C3961" s="3">
        <f>LEN(Data!N3961)-SEARCH("/",Data!N3961)</f>
        <v>5</v>
      </c>
    </row>
    <row r="3962" spans="1:3" x14ac:dyDescent="0.35">
      <c r="A3962" s="3">
        <f>SEARCH("/",Data!N3963)</f>
        <v>8</v>
      </c>
      <c r="B3962" s="3">
        <f>LEN(Data!N3963)</f>
        <v>13</v>
      </c>
      <c r="C3962" s="3">
        <f>LEN(Data!N3962)-SEARCH("/",Data!N3962)</f>
        <v>5</v>
      </c>
    </row>
    <row r="3963" spans="1:3" x14ac:dyDescent="0.35">
      <c r="A3963" s="3">
        <f>SEARCH("/",Data!N3964)</f>
        <v>8</v>
      </c>
      <c r="B3963" s="3">
        <f>LEN(Data!N3964)</f>
        <v>13</v>
      </c>
      <c r="C3963" s="3">
        <f>LEN(Data!N3963)-SEARCH("/",Data!N3963)</f>
        <v>5</v>
      </c>
    </row>
    <row r="3964" spans="1:3" x14ac:dyDescent="0.35">
      <c r="A3964" s="3">
        <f>SEARCH("/",Data!N3965)</f>
        <v>8</v>
      </c>
      <c r="B3964" s="3">
        <f>LEN(Data!N3965)</f>
        <v>13</v>
      </c>
      <c r="C3964" s="3">
        <f>LEN(Data!N3964)-SEARCH("/",Data!N3964)</f>
        <v>5</v>
      </c>
    </row>
    <row r="3965" spans="1:3" x14ac:dyDescent="0.35">
      <c r="A3965" s="3">
        <f>SEARCH("/",Data!N3966)</f>
        <v>8</v>
      </c>
      <c r="B3965" s="3">
        <f>LEN(Data!N3966)</f>
        <v>13</v>
      </c>
      <c r="C3965" s="3">
        <f>LEN(Data!N3965)-SEARCH("/",Data!N3965)</f>
        <v>5</v>
      </c>
    </row>
    <row r="3966" spans="1:3" x14ac:dyDescent="0.35">
      <c r="A3966" s="3">
        <f>SEARCH("/",Data!N3967)</f>
        <v>8</v>
      </c>
      <c r="B3966" s="3">
        <f>LEN(Data!N3967)</f>
        <v>13</v>
      </c>
      <c r="C3966" s="3">
        <f>LEN(Data!N3966)-SEARCH("/",Data!N3966)</f>
        <v>5</v>
      </c>
    </row>
    <row r="3967" spans="1:3" x14ac:dyDescent="0.35">
      <c r="A3967" s="3">
        <f>SEARCH("/",Data!N3968)</f>
        <v>8</v>
      </c>
      <c r="B3967" s="3">
        <f>LEN(Data!N3968)</f>
        <v>13</v>
      </c>
      <c r="C3967" s="3">
        <f>LEN(Data!N3967)-SEARCH("/",Data!N3967)</f>
        <v>5</v>
      </c>
    </row>
    <row r="3968" spans="1:3" x14ac:dyDescent="0.35">
      <c r="A3968" s="3">
        <f>SEARCH("/",Data!N3969)</f>
        <v>8</v>
      </c>
      <c r="B3968" s="3">
        <f>LEN(Data!N3969)</f>
        <v>13</v>
      </c>
      <c r="C3968" s="3">
        <f>LEN(Data!N3968)-SEARCH("/",Data!N3968)</f>
        <v>5</v>
      </c>
    </row>
    <row r="3969" spans="1:3" x14ac:dyDescent="0.35">
      <c r="A3969" s="3">
        <f>SEARCH("/",Data!N3970)</f>
        <v>8</v>
      </c>
      <c r="B3969" s="3">
        <f>LEN(Data!N3970)</f>
        <v>13</v>
      </c>
      <c r="C3969" s="3">
        <f>LEN(Data!N3969)-SEARCH("/",Data!N3969)</f>
        <v>5</v>
      </c>
    </row>
    <row r="3970" spans="1:3" x14ac:dyDescent="0.35">
      <c r="A3970" s="3">
        <f>SEARCH("/",Data!N3971)</f>
        <v>8</v>
      </c>
      <c r="B3970" s="3">
        <f>LEN(Data!N3971)</f>
        <v>13</v>
      </c>
      <c r="C3970" s="3">
        <f>LEN(Data!N3970)-SEARCH("/",Data!N3970)</f>
        <v>5</v>
      </c>
    </row>
    <row r="3971" spans="1:3" x14ac:dyDescent="0.35">
      <c r="A3971" s="3">
        <f>SEARCH("/",Data!N3972)</f>
        <v>8</v>
      </c>
      <c r="B3971" s="3">
        <f>LEN(Data!N3972)</f>
        <v>13</v>
      </c>
      <c r="C3971" s="3">
        <f>LEN(Data!N3971)-SEARCH("/",Data!N3971)</f>
        <v>5</v>
      </c>
    </row>
    <row r="3972" spans="1:3" x14ac:dyDescent="0.35">
      <c r="A3972" s="3">
        <f>SEARCH("/",Data!N3973)</f>
        <v>8</v>
      </c>
      <c r="B3972" s="3">
        <f>LEN(Data!N3973)</f>
        <v>13</v>
      </c>
      <c r="C3972" s="3">
        <f>LEN(Data!N3972)-SEARCH("/",Data!N3972)</f>
        <v>5</v>
      </c>
    </row>
    <row r="3973" spans="1:3" x14ac:dyDescent="0.35">
      <c r="A3973" s="3">
        <f>SEARCH("/",Data!N3974)</f>
        <v>8</v>
      </c>
      <c r="B3973" s="3">
        <f>LEN(Data!N3974)</f>
        <v>13</v>
      </c>
      <c r="C3973" s="3">
        <f>LEN(Data!N3973)-SEARCH("/",Data!N3973)</f>
        <v>5</v>
      </c>
    </row>
    <row r="3974" spans="1:3" x14ac:dyDescent="0.35">
      <c r="A3974" s="3">
        <f>SEARCH("/",Data!N3975)</f>
        <v>8</v>
      </c>
      <c r="B3974" s="3">
        <f>LEN(Data!N3975)</f>
        <v>13</v>
      </c>
      <c r="C3974" s="3">
        <f>LEN(Data!N3974)-SEARCH("/",Data!N3974)</f>
        <v>5</v>
      </c>
    </row>
    <row r="3975" spans="1:3" x14ac:dyDescent="0.35">
      <c r="A3975" s="3">
        <f>SEARCH("/",Data!N3976)</f>
        <v>8</v>
      </c>
      <c r="B3975" s="3">
        <f>LEN(Data!N3976)</f>
        <v>13</v>
      </c>
      <c r="C3975" s="3">
        <f>LEN(Data!N3975)-SEARCH("/",Data!N3975)</f>
        <v>5</v>
      </c>
    </row>
    <row r="3976" spans="1:3" x14ac:dyDescent="0.35">
      <c r="A3976" s="3">
        <f>SEARCH("/",Data!N3977)</f>
        <v>8</v>
      </c>
      <c r="B3976" s="3">
        <f>LEN(Data!N3977)</f>
        <v>13</v>
      </c>
      <c r="C3976" s="3">
        <f>LEN(Data!N3976)-SEARCH("/",Data!N3976)</f>
        <v>5</v>
      </c>
    </row>
    <row r="3977" spans="1:3" x14ac:dyDescent="0.35">
      <c r="A3977" s="3">
        <f>SEARCH("/",Data!N3978)</f>
        <v>8</v>
      </c>
      <c r="B3977" s="3">
        <f>LEN(Data!N3978)</f>
        <v>13</v>
      </c>
      <c r="C3977" s="3">
        <f>LEN(Data!N3977)-SEARCH("/",Data!N3977)</f>
        <v>5</v>
      </c>
    </row>
    <row r="3978" spans="1:3" x14ac:dyDescent="0.35">
      <c r="A3978" s="3">
        <f>SEARCH("/",Data!N3979)</f>
        <v>8</v>
      </c>
      <c r="B3978" s="3">
        <f>LEN(Data!N3979)</f>
        <v>13</v>
      </c>
      <c r="C3978" s="3">
        <f>LEN(Data!N3978)-SEARCH("/",Data!N3978)</f>
        <v>5</v>
      </c>
    </row>
    <row r="3979" spans="1:3" x14ac:dyDescent="0.35">
      <c r="A3979" s="3">
        <f>SEARCH("/",Data!N3980)</f>
        <v>8</v>
      </c>
      <c r="B3979" s="3">
        <f>LEN(Data!N3980)</f>
        <v>13</v>
      </c>
      <c r="C3979" s="3">
        <f>LEN(Data!N3979)-SEARCH("/",Data!N3979)</f>
        <v>5</v>
      </c>
    </row>
    <row r="3980" spans="1:3" x14ac:dyDescent="0.35">
      <c r="A3980" s="3">
        <f>SEARCH("/",Data!N3981)</f>
        <v>8</v>
      </c>
      <c r="B3980" s="3">
        <f>LEN(Data!N3981)</f>
        <v>13</v>
      </c>
      <c r="C3980" s="3">
        <f>LEN(Data!N3980)-SEARCH("/",Data!N3980)</f>
        <v>5</v>
      </c>
    </row>
    <row r="3981" spans="1:3" x14ac:dyDescent="0.35">
      <c r="A3981" s="3">
        <f>SEARCH("/",Data!N3982)</f>
        <v>8</v>
      </c>
      <c r="B3981" s="3">
        <f>LEN(Data!N3982)</f>
        <v>13</v>
      </c>
      <c r="C3981" s="3">
        <f>LEN(Data!N3981)-SEARCH("/",Data!N3981)</f>
        <v>5</v>
      </c>
    </row>
    <row r="3982" spans="1:3" x14ac:dyDescent="0.35">
      <c r="A3982" s="3">
        <f>SEARCH("/",Data!N3983)</f>
        <v>8</v>
      </c>
      <c r="B3982" s="3">
        <f>LEN(Data!N3983)</f>
        <v>13</v>
      </c>
      <c r="C3982" s="3">
        <f>LEN(Data!N3982)-SEARCH("/",Data!N3982)</f>
        <v>5</v>
      </c>
    </row>
    <row r="3983" spans="1:3" x14ac:dyDescent="0.35">
      <c r="A3983" s="3">
        <f>SEARCH("/",Data!N3984)</f>
        <v>8</v>
      </c>
      <c r="B3983" s="3">
        <f>LEN(Data!N3984)</f>
        <v>13</v>
      </c>
      <c r="C3983" s="3">
        <f>LEN(Data!N3983)-SEARCH("/",Data!N3983)</f>
        <v>5</v>
      </c>
    </row>
    <row r="3984" spans="1:3" x14ac:dyDescent="0.35">
      <c r="A3984" s="3">
        <f>SEARCH("/",Data!N3985)</f>
        <v>8</v>
      </c>
      <c r="B3984" s="3">
        <f>LEN(Data!N3985)</f>
        <v>13</v>
      </c>
      <c r="C3984" s="3">
        <f>LEN(Data!N3984)-SEARCH("/",Data!N3984)</f>
        <v>5</v>
      </c>
    </row>
    <row r="3985" spans="1:3" x14ac:dyDescent="0.35">
      <c r="A3985" s="3">
        <f>SEARCH("/",Data!N3986)</f>
        <v>8</v>
      </c>
      <c r="B3985" s="3">
        <f>LEN(Data!N3986)</f>
        <v>13</v>
      </c>
      <c r="C3985" s="3">
        <f>LEN(Data!N3985)-SEARCH("/",Data!N3985)</f>
        <v>5</v>
      </c>
    </row>
    <row r="3986" spans="1:3" x14ac:dyDescent="0.35">
      <c r="A3986" s="3">
        <f>SEARCH("/",Data!N3987)</f>
        <v>8</v>
      </c>
      <c r="B3986" s="3">
        <f>LEN(Data!N3987)</f>
        <v>13</v>
      </c>
      <c r="C3986" s="3">
        <f>LEN(Data!N3986)-SEARCH("/",Data!N3986)</f>
        <v>5</v>
      </c>
    </row>
    <row r="3987" spans="1:3" x14ac:dyDescent="0.35">
      <c r="A3987" s="3">
        <f>SEARCH("/",Data!N3988)</f>
        <v>8</v>
      </c>
      <c r="B3987" s="3">
        <f>LEN(Data!N3988)</f>
        <v>13</v>
      </c>
      <c r="C3987" s="3">
        <f>LEN(Data!N3987)-SEARCH("/",Data!N3987)</f>
        <v>5</v>
      </c>
    </row>
    <row r="3988" spans="1:3" x14ac:dyDescent="0.35">
      <c r="A3988" s="3">
        <f>SEARCH("/",Data!N3989)</f>
        <v>8</v>
      </c>
      <c r="B3988" s="3">
        <f>LEN(Data!N3989)</f>
        <v>13</v>
      </c>
      <c r="C3988" s="3">
        <f>LEN(Data!N3988)-SEARCH("/",Data!N3988)</f>
        <v>5</v>
      </c>
    </row>
    <row r="3989" spans="1:3" x14ac:dyDescent="0.35">
      <c r="A3989" s="3">
        <f>SEARCH("/",Data!N3990)</f>
        <v>8</v>
      </c>
      <c r="B3989" s="3">
        <f>LEN(Data!N3990)</f>
        <v>13</v>
      </c>
      <c r="C3989" s="3">
        <f>LEN(Data!N3989)-SEARCH("/",Data!N3989)</f>
        <v>5</v>
      </c>
    </row>
    <row r="3990" spans="1:3" x14ac:dyDescent="0.35">
      <c r="A3990" s="3">
        <f>SEARCH("/",Data!N3991)</f>
        <v>8</v>
      </c>
      <c r="B3990" s="3">
        <f>LEN(Data!N3991)</f>
        <v>13</v>
      </c>
      <c r="C3990" s="3">
        <f>LEN(Data!N3990)-SEARCH("/",Data!N3990)</f>
        <v>5</v>
      </c>
    </row>
    <row r="3991" spans="1:3" x14ac:dyDescent="0.35">
      <c r="A3991" s="3">
        <f>SEARCH("/",Data!N3992)</f>
        <v>8</v>
      </c>
      <c r="B3991" s="3">
        <f>LEN(Data!N3992)</f>
        <v>13</v>
      </c>
      <c r="C3991" s="3">
        <f>LEN(Data!N3991)-SEARCH("/",Data!N3991)</f>
        <v>5</v>
      </c>
    </row>
    <row r="3992" spans="1:3" x14ac:dyDescent="0.35">
      <c r="A3992" s="3">
        <f>SEARCH("/",Data!N3993)</f>
        <v>8</v>
      </c>
      <c r="B3992" s="3">
        <f>LEN(Data!N3993)</f>
        <v>13</v>
      </c>
      <c r="C3992" s="3">
        <f>LEN(Data!N3992)-SEARCH("/",Data!N3992)</f>
        <v>5</v>
      </c>
    </row>
    <row r="3993" spans="1:3" x14ac:dyDescent="0.35">
      <c r="A3993" s="3">
        <f>SEARCH("/",Data!N3994)</f>
        <v>8</v>
      </c>
      <c r="B3993" s="3">
        <f>LEN(Data!N3994)</f>
        <v>13</v>
      </c>
      <c r="C3993" s="3">
        <f>LEN(Data!N3993)-SEARCH("/",Data!N3993)</f>
        <v>5</v>
      </c>
    </row>
    <row r="3994" spans="1:3" x14ac:dyDescent="0.35">
      <c r="A3994" s="3">
        <f>SEARCH("/",Data!N3995)</f>
        <v>8</v>
      </c>
      <c r="B3994" s="3">
        <f>LEN(Data!N3995)</f>
        <v>13</v>
      </c>
      <c r="C3994" s="3">
        <f>LEN(Data!N3994)-SEARCH("/",Data!N3994)</f>
        <v>5</v>
      </c>
    </row>
    <row r="3995" spans="1:3" x14ac:dyDescent="0.35">
      <c r="A3995" s="3">
        <f>SEARCH("/",Data!N3996)</f>
        <v>8</v>
      </c>
      <c r="B3995" s="3">
        <f>LEN(Data!N3996)</f>
        <v>13</v>
      </c>
      <c r="C3995" s="3">
        <f>LEN(Data!N3995)-SEARCH("/",Data!N3995)</f>
        <v>5</v>
      </c>
    </row>
    <row r="3996" spans="1:3" x14ac:dyDescent="0.35">
      <c r="A3996" s="3">
        <f>SEARCH("/",Data!N3997)</f>
        <v>8</v>
      </c>
      <c r="B3996" s="3">
        <f>LEN(Data!N3997)</f>
        <v>13</v>
      </c>
      <c r="C3996" s="3">
        <f>LEN(Data!N3996)-SEARCH("/",Data!N3996)</f>
        <v>5</v>
      </c>
    </row>
    <row r="3997" spans="1:3" x14ac:dyDescent="0.35">
      <c r="A3997" s="3">
        <f>SEARCH("/",Data!N3998)</f>
        <v>8</v>
      </c>
      <c r="B3997" s="3">
        <f>LEN(Data!N3998)</f>
        <v>13</v>
      </c>
      <c r="C3997" s="3">
        <f>LEN(Data!N3997)-SEARCH("/",Data!N3997)</f>
        <v>5</v>
      </c>
    </row>
    <row r="3998" spans="1:3" x14ac:dyDescent="0.35">
      <c r="A3998" s="3">
        <f>SEARCH("/",Data!N3999)</f>
        <v>8</v>
      </c>
      <c r="B3998" s="3">
        <f>LEN(Data!N3999)</f>
        <v>13</v>
      </c>
      <c r="C3998" s="3">
        <f>LEN(Data!N3998)-SEARCH("/",Data!N3998)</f>
        <v>5</v>
      </c>
    </row>
    <row r="3999" spans="1:3" x14ac:dyDescent="0.35">
      <c r="A3999" s="3">
        <f>SEARCH("/",Data!N4000)</f>
        <v>8</v>
      </c>
      <c r="B3999" s="3">
        <f>LEN(Data!N4000)</f>
        <v>13</v>
      </c>
      <c r="C3999" s="3">
        <f>LEN(Data!N3999)-SEARCH("/",Data!N3999)</f>
        <v>5</v>
      </c>
    </row>
    <row r="4000" spans="1:3" x14ac:dyDescent="0.35">
      <c r="A4000" s="3">
        <f>SEARCH("/",Data!N4001)</f>
        <v>8</v>
      </c>
      <c r="B4000" s="3">
        <f>LEN(Data!N4001)</f>
        <v>13</v>
      </c>
      <c r="C4000" s="3">
        <f>LEN(Data!N4000)-SEARCH("/",Data!N4000)</f>
        <v>5</v>
      </c>
    </row>
    <row r="4001" spans="1:3" x14ac:dyDescent="0.35">
      <c r="A4001" s="3">
        <f>SEARCH("/",Data!N4002)</f>
        <v>8</v>
      </c>
      <c r="B4001" s="3">
        <f>LEN(Data!N4002)</f>
        <v>13</v>
      </c>
      <c r="C4001" s="3">
        <f>LEN(Data!N4001)-SEARCH("/",Data!N4001)</f>
        <v>5</v>
      </c>
    </row>
    <row r="4002" spans="1:3" x14ac:dyDescent="0.35">
      <c r="A4002" s="3">
        <f>SEARCH("/",Data!N4003)</f>
        <v>8</v>
      </c>
      <c r="B4002" s="3">
        <f>LEN(Data!N4003)</f>
        <v>13</v>
      </c>
      <c r="C4002" s="3">
        <f>LEN(Data!N4002)-SEARCH("/",Data!N4002)</f>
        <v>5</v>
      </c>
    </row>
    <row r="4003" spans="1:3" x14ac:dyDescent="0.35">
      <c r="A4003" s="3">
        <f>SEARCH("/",Data!N4004)</f>
        <v>8</v>
      </c>
      <c r="B4003" s="3">
        <f>LEN(Data!N4004)</f>
        <v>13</v>
      </c>
      <c r="C4003" s="3">
        <f>LEN(Data!N4003)-SEARCH("/",Data!N4003)</f>
        <v>5</v>
      </c>
    </row>
    <row r="4004" spans="1:3" x14ac:dyDescent="0.35">
      <c r="A4004" s="3">
        <f>SEARCH("/",Data!N4005)</f>
        <v>8</v>
      </c>
      <c r="B4004" s="3">
        <f>LEN(Data!N4005)</f>
        <v>13</v>
      </c>
      <c r="C4004" s="3">
        <f>LEN(Data!N4004)-SEARCH("/",Data!N4004)</f>
        <v>5</v>
      </c>
    </row>
    <row r="4005" spans="1:3" x14ac:dyDescent="0.35">
      <c r="A4005" s="3">
        <f>SEARCH("/",Data!N4006)</f>
        <v>8</v>
      </c>
      <c r="B4005" s="3">
        <f>LEN(Data!N4006)</f>
        <v>13</v>
      </c>
      <c r="C4005" s="3">
        <f>LEN(Data!N4005)-SEARCH("/",Data!N4005)</f>
        <v>5</v>
      </c>
    </row>
    <row r="4006" spans="1:3" x14ac:dyDescent="0.35">
      <c r="A4006" s="3">
        <f>SEARCH("/",Data!N4007)</f>
        <v>8</v>
      </c>
      <c r="B4006" s="3">
        <f>LEN(Data!N4007)</f>
        <v>13</v>
      </c>
      <c r="C4006" s="3">
        <f>LEN(Data!N4006)-SEARCH("/",Data!N4006)</f>
        <v>5</v>
      </c>
    </row>
    <row r="4007" spans="1:3" x14ac:dyDescent="0.35">
      <c r="A4007" s="3">
        <f>SEARCH("/",Data!N4008)</f>
        <v>8</v>
      </c>
      <c r="B4007" s="3">
        <f>LEN(Data!N4008)</f>
        <v>13</v>
      </c>
      <c r="C4007" s="3">
        <f>LEN(Data!N4007)-SEARCH("/",Data!N4007)</f>
        <v>5</v>
      </c>
    </row>
    <row r="4008" spans="1:3" x14ac:dyDescent="0.35">
      <c r="A4008" s="3">
        <f>SEARCH("/",Data!N4009)</f>
        <v>8</v>
      </c>
      <c r="B4008" s="3">
        <f>LEN(Data!N4009)</f>
        <v>13</v>
      </c>
      <c r="C4008" s="3">
        <f>LEN(Data!N4008)-SEARCH("/",Data!N4008)</f>
        <v>5</v>
      </c>
    </row>
    <row r="4009" spans="1:3" x14ac:dyDescent="0.35">
      <c r="A4009" s="3">
        <f>SEARCH("/",Data!N4010)</f>
        <v>8</v>
      </c>
      <c r="B4009" s="3">
        <f>LEN(Data!N4010)</f>
        <v>13</v>
      </c>
      <c r="C4009" s="3">
        <f>LEN(Data!N4009)-SEARCH("/",Data!N4009)</f>
        <v>5</v>
      </c>
    </row>
    <row r="4010" spans="1:3" x14ac:dyDescent="0.35">
      <c r="A4010" s="3">
        <f>SEARCH("/",Data!N4011)</f>
        <v>8</v>
      </c>
      <c r="B4010" s="3">
        <f>LEN(Data!N4011)</f>
        <v>13</v>
      </c>
      <c r="C4010" s="3">
        <f>LEN(Data!N4010)-SEARCH("/",Data!N4010)</f>
        <v>5</v>
      </c>
    </row>
    <row r="4011" spans="1:3" x14ac:dyDescent="0.35">
      <c r="A4011" s="3">
        <f>SEARCH("/",Data!N4012)</f>
        <v>8</v>
      </c>
      <c r="B4011" s="3">
        <f>LEN(Data!N4012)</f>
        <v>13</v>
      </c>
      <c r="C4011" s="3">
        <f>LEN(Data!N4011)-SEARCH("/",Data!N4011)</f>
        <v>5</v>
      </c>
    </row>
    <row r="4012" spans="1:3" x14ac:dyDescent="0.35">
      <c r="A4012" s="3">
        <f>SEARCH("/",Data!N4013)</f>
        <v>8</v>
      </c>
      <c r="B4012" s="3">
        <f>LEN(Data!N4013)</f>
        <v>13</v>
      </c>
      <c r="C4012" s="3">
        <f>LEN(Data!N4012)-SEARCH("/",Data!N4012)</f>
        <v>5</v>
      </c>
    </row>
    <row r="4013" spans="1:3" x14ac:dyDescent="0.35">
      <c r="A4013" s="3">
        <f>SEARCH("/",Data!N4014)</f>
        <v>8</v>
      </c>
      <c r="B4013" s="3">
        <f>LEN(Data!N4014)</f>
        <v>13</v>
      </c>
      <c r="C4013" s="3">
        <f>LEN(Data!N4013)-SEARCH("/",Data!N4013)</f>
        <v>5</v>
      </c>
    </row>
    <row r="4014" spans="1:3" x14ac:dyDescent="0.35">
      <c r="A4014" s="3">
        <f>SEARCH("/",Data!N4015)</f>
        <v>8</v>
      </c>
      <c r="B4014" s="3">
        <f>LEN(Data!N4015)</f>
        <v>13</v>
      </c>
      <c r="C4014" s="3">
        <f>LEN(Data!N4014)-SEARCH("/",Data!N4014)</f>
        <v>5</v>
      </c>
    </row>
    <row r="4015" spans="1:3" x14ac:dyDescent="0.35">
      <c r="A4015" s="3">
        <f>SEARCH("/",Data!N4016)</f>
        <v>8</v>
      </c>
      <c r="B4015" s="3">
        <f>LEN(Data!N4016)</f>
        <v>13</v>
      </c>
      <c r="C4015" s="3">
        <f>LEN(Data!N4015)-SEARCH("/",Data!N4015)</f>
        <v>5</v>
      </c>
    </row>
    <row r="4016" spans="1:3" x14ac:dyDescent="0.35">
      <c r="A4016" s="3">
        <f>SEARCH("/",Data!N4017)</f>
        <v>8</v>
      </c>
      <c r="B4016" s="3">
        <f>LEN(Data!N4017)</f>
        <v>13</v>
      </c>
      <c r="C4016" s="3">
        <f>LEN(Data!N4016)-SEARCH("/",Data!N4016)</f>
        <v>5</v>
      </c>
    </row>
    <row r="4017" spans="1:3" x14ac:dyDescent="0.35">
      <c r="A4017" s="3">
        <f>SEARCH("/",Data!N4018)</f>
        <v>8</v>
      </c>
      <c r="B4017" s="3">
        <f>LEN(Data!N4018)</f>
        <v>13</v>
      </c>
      <c r="C4017" s="3">
        <f>LEN(Data!N4017)-SEARCH("/",Data!N4017)</f>
        <v>5</v>
      </c>
    </row>
    <row r="4018" spans="1:3" x14ac:dyDescent="0.35">
      <c r="A4018" s="3">
        <f>SEARCH("/",Data!N4019)</f>
        <v>8</v>
      </c>
      <c r="B4018" s="3">
        <f>LEN(Data!N4019)</f>
        <v>13</v>
      </c>
      <c r="C4018" s="3">
        <f>LEN(Data!N4018)-SEARCH("/",Data!N4018)</f>
        <v>5</v>
      </c>
    </row>
    <row r="4019" spans="1:3" x14ac:dyDescent="0.35">
      <c r="A4019" s="3">
        <f>SEARCH("/",Data!N4020)</f>
        <v>8</v>
      </c>
      <c r="B4019" s="3">
        <f>LEN(Data!N4020)</f>
        <v>13</v>
      </c>
      <c r="C4019" s="3">
        <f>LEN(Data!N4019)-SEARCH("/",Data!N4019)</f>
        <v>5</v>
      </c>
    </row>
    <row r="4020" spans="1:3" x14ac:dyDescent="0.35">
      <c r="A4020" s="3">
        <f>SEARCH("/",Data!N4021)</f>
        <v>8</v>
      </c>
      <c r="B4020" s="3">
        <f>LEN(Data!N4021)</f>
        <v>13</v>
      </c>
      <c r="C4020" s="3">
        <f>LEN(Data!N4020)-SEARCH("/",Data!N4020)</f>
        <v>5</v>
      </c>
    </row>
    <row r="4021" spans="1:3" x14ac:dyDescent="0.35">
      <c r="A4021" s="3">
        <f>SEARCH("/",Data!N4022)</f>
        <v>8</v>
      </c>
      <c r="B4021" s="3">
        <f>LEN(Data!N4022)</f>
        <v>13</v>
      </c>
      <c r="C4021" s="3">
        <f>LEN(Data!N4021)-SEARCH("/",Data!N4021)</f>
        <v>5</v>
      </c>
    </row>
    <row r="4022" spans="1:3" x14ac:dyDescent="0.35">
      <c r="A4022" s="3">
        <f>SEARCH("/",Data!N4023)</f>
        <v>8</v>
      </c>
      <c r="B4022" s="3">
        <f>LEN(Data!N4023)</f>
        <v>13</v>
      </c>
      <c r="C4022" s="3">
        <f>LEN(Data!N4022)-SEARCH("/",Data!N4022)</f>
        <v>5</v>
      </c>
    </row>
    <row r="4023" spans="1:3" x14ac:dyDescent="0.35">
      <c r="A4023" s="3">
        <f>SEARCH("/",Data!N4024)</f>
        <v>8</v>
      </c>
      <c r="B4023" s="3">
        <f>LEN(Data!N4024)</f>
        <v>13</v>
      </c>
      <c r="C4023" s="3">
        <f>LEN(Data!N4023)-SEARCH("/",Data!N4023)</f>
        <v>5</v>
      </c>
    </row>
    <row r="4024" spans="1:3" x14ac:dyDescent="0.35">
      <c r="A4024" s="3">
        <f>SEARCH("/",Data!N4025)</f>
        <v>8</v>
      </c>
      <c r="B4024" s="3">
        <f>LEN(Data!N4025)</f>
        <v>13</v>
      </c>
      <c r="C4024" s="3">
        <f>LEN(Data!N4024)-SEARCH("/",Data!N4024)</f>
        <v>5</v>
      </c>
    </row>
    <row r="4025" spans="1:3" x14ac:dyDescent="0.35">
      <c r="A4025" s="3">
        <f>SEARCH("/",Data!N4026)</f>
        <v>8</v>
      </c>
      <c r="B4025" s="3">
        <f>LEN(Data!N4026)</f>
        <v>13</v>
      </c>
      <c r="C4025" s="3">
        <f>LEN(Data!N4025)-SEARCH("/",Data!N4025)</f>
        <v>5</v>
      </c>
    </row>
    <row r="4026" spans="1:3" x14ac:dyDescent="0.35">
      <c r="A4026" s="3">
        <f>SEARCH("/",Data!N4027)</f>
        <v>8</v>
      </c>
      <c r="B4026" s="3">
        <f>LEN(Data!N4027)</f>
        <v>13</v>
      </c>
      <c r="C4026" s="3">
        <f>LEN(Data!N4026)-SEARCH("/",Data!N4026)</f>
        <v>5</v>
      </c>
    </row>
    <row r="4027" spans="1:3" x14ac:dyDescent="0.35">
      <c r="A4027" s="3">
        <f>SEARCH("/",Data!N4028)</f>
        <v>8</v>
      </c>
      <c r="B4027" s="3">
        <f>LEN(Data!N4028)</f>
        <v>13</v>
      </c>
      <c r="C4027" s="3">
        <f>LEN(Data!N4027)-SEARCH("/",Data!N4027)</f>
        <v>5</v>
      </c>
    </row>
    <row r="4028" spans="1:3" x14ac:dyDescent="0.35">
      <c r="A4028" s="3">
        <f>SEARCH("/",Data!N4029)</f>
        <v>8</v>
      </c>
      <c r="B4028" s="3">
        <f>LEN(Data!N4029)</f>
        <v>13</v>
      </c>
      <c r="C4028" s="3">
        <f>LEN(Data!N4028)-SEARCH("/",Data!N4028)</f>
        <v>5</v>
      </c>
    </row>
    <row r="4029" spans="1:3" x14ac:dyDescent="0.35">
      <c r="A4029" s="3">
        <f>SEARCH("/",Data!N4030)</f>
        <v>8</v>
      </c>
      <c r="B4029" s="3">
        <f>LEN(Data!N4030)</f>
        <v>13</v>
      </c>
      <c r="C4029" s="3">
        <f>LEN(Data!N4029)-SEARCH("/",Data!N4029)</f>
        <v>5</v>
      </c>
    </row>
    <row r="4030" spans="1:3" x14ac:dyDescent="0.35">
      <c r="A4030" s="3">
        <f>SEARCH("/",Data!N4031)</f>
        <v>8</v>
      </c>
      <c r="B4030" s="3">
        <f>LEN(Data!N4031)</f>
        <v>13</v>
      </c>
      <c r="C4030" s="3">
        <f>LEN(Data!N4030)-SEARCH("/",Data!N4030)</f>
        <v>5</v>
      </c>
    </row>
    <row r="4031" spans="1:3" x14ac:dyDescent="0.35">
      <c r="A4031" s="3">
        <f>SEARCH("/",Data!N4032)</f>
        <v>8</v>
      </c>
      <c r="B4031" s="3">
        <f>LEN(Data!N4032)</f>
        <v>13</v>
      </c>
      <c r="C4031" s="3">
        <f>LEN(Data!N4031)-SEARCH("/",Data!N4031)</f>
        <v>5</v>
      </c>
    </row>
    <row r="4032" spans="1:3" x14ac:dyDescent="0.35">
      <c r="A4032" s="3">
        <f>SEARCH("/",Data!N4033)</f>
        <v>8</v>
      </c>
      <c r="B4032" s="3">
        <f>LEN(Data!N4033)</f>
        <v>13</v>
      </c>
      <c r="C4032" s="3">
        <f>LEN(Data!N4032)-SEARCH("/",Data!N4032)</f>
        <v>5</v>
      </c>
    </row>
    <row r="4033" spans="1:3" x14ac:dyDescent="0.35">
      <c r="A4033" s="3">
        <f>SEARCH("/",Data!N4034)</f>
        <v>8</v>
      </c>
      <c r="B4033" s="3">
        <f>LEN(Data!N4034)</f>
        <v>13</v>
      </c>
      <c r="C4033" s="3">
        <f>LEN(Data!N4033)-SEARCH("/",Data!N4033)</f>
        <v>5</v>
      </c>
    </row>
    <row r="4034" spans="1:3" x14ac:dyDescent="0.35">
      <c r="A4034" s="3">
        <f>SEARCH("/",Data!N4035)</f>
        <v>8</v>
      </c>
      <c r="B4034" s="3">
        <f>LEN(Data!N4035)</f>
        <v>13</v>
      </c>
      <c r="C4034" s="3">
        <f>LEN(Data!N4034)-SEARCH("/",Data!N4034)</f>
        <v>5</v>
      </c>
    </row>
    <row r="4035" spans="1:3" x14ac:dyDescent="0.35">
      <c r="A4035" s="3">
        <f>SEARCH("/",Data!N4036)</f>
        <v>8</v>
      </c>
      <c r="B4035" s="3">
        <f>LEN(Data!N4036)</f>
        <v>13</v>
      </c>
      <c r="C4035" s="3">
        <f>LEN(Data!N4035)-SEARCH("/",Data!N4035)</f>
        <v>5</v>
      </c>
    </row>
    <row r="4036" spans="1:3" x14ac:dyDescent="0.35">
      <c r="A4036" s="3">
        <f>SEARCH("/",Data!N4037)</f>
        <v>8</v>
      </c>
      <c r="B4036" s="3">
        <f>LEN(Data!N4037)</f>
        <v>13</v>
      </c>
      <c r="C4036" s="3">
        <f>LEN(Data!N4036)-SEARCH("/",Data!N4036)</f>
        <v>5</v>
      </c>
    </row>
    <row r="4037" spans="1:3" x14ac:dyDescent="0.35">
      <c r="A4037" s="3">
        <f>SEARCH("/",Data!N4038)</f>
        <v>8</v>
      </c>
      <c r="B4037" s="3">
        <f>LEN(Data!N4038)</f>
        <v>13</v>
      </c>
      <c r="C4037" s="3">
        <f>LEN(Data!N4037)-SEARCH("/",Data!N4037)</f>
        <v>5</v>
      </c>
    </row>
    <row r="4038" spans="1:3" x14ac:dyDescent="0.35">
      <c r="A4038" s="3">
        <f>SEARCH("/",Data!N4039)</f>
        <v>8</v>
      </c>
      <c r="B4038" s="3">
        <f>LEN(Data!N4039)</f>
        <v>13</v>
      </c>
      <c r="C4038" s="3">
        <f>LEN(Data!N4038)-SEARCH("/",Data!N4038)</f>
        <v>5</v>
      </c>
    </row>
    <row r="4039" spans="1:3" x14ac:dyDescent="0.35">
      <c r="A4039" s="3">
        <f>SEARCH("/",Data!N4040)</f>
        <v>8</v>
      </c>
      <c r="B4039" s="3">
        <f>LEN(Data!N4040)</f>
        <v>13</v>
      </c>
      <c r="C4039" s="3">
        <f>LEN(Data!N4039)-SEARCH("/",Data!N4039)</f>
        <v>5</v>
      </c>
    </row>
    <row r="4040" spans="1:3" x14ac:dyDescent="0.35">
      <c r="A4040" s="3">
        <f>SEARCH("/",Data!N4041)</f>
        <v>8</v>
      </c>
      <c r="B4040" s="3">
        <f>LEN(Data!N4041)</f>
        <v>13</v>
      </c>
      <c r="C4040" s="3">
        <f>LEN(Data!N4040)-SEARCH("/",Data!N4040)</f>
        <v>5</v>
      </c>
    </row>
    <row r="4041" spans="1:3" x14ac:dyDescent="0.35">
      <c r="A4041" s="3">
        <f>SEARCH("/",Data!N4042)</f>
        <v>8</v>
      </c>
      <c r="B4041" s="3">
        <f>LEN(Data!N4042)</f>
        <v>13</v>
      </c>
      <c r="C4041" s="3">
        <f>LEN(Data!N4041)-SEARCH("/",Data!N4041)</f>
        <v>5</v>
      </c>
    </row>
    <row r="4042" spans="1:3" x14ac:dyDescent="0.35">
      <c r="A4042" s="3">
        <f>SEARCH("/",Data!N4043)</f>
        <v>8</v>
      </c>
      <c r="B4042" s="3">
        <f>LEN(Data!N4043)</f>
        <v>13</v>
      </c>
      <c r="C4042" s="3">
        <f>LEN(Data!N4042)-SEARCH("/",Data!N4042)</f>
        <v>5</v>
      </c>
    </row>
    <row r="4043" spans="1:3" x14ac:dyDescent="0.35">
      <c r="A4043" s="3">
        <f>SEARCH("/",Data!N4044)</f>
        <v>8</v>
      </c>
      <c r="B4043" s="3">
        <f>LEN(Data!N4044)</f>
        <v>13</v>
      </c>
      <c r="C4043" s="3">
        <f>LEN(Data!N4043)-SEARCH("/",Data!N4043)</f>
        <v>5</v>
      </c>
    </row>
    <row r="4044" spans="1:3" x14ac:dyDescent="0.35">
      <c r="A4044" s="3">
        <f>SEARCH("/",Data!N4045)</f>
        <v>8</v>
      </c>
      <c r="B4044" s="3">
        <f>LEN(Data!N4045)</f>
        <v>13</v>
      </c>
      <c r="C4044" s="3">
        <f>LEN(Data!N4044)-SEARCH("/",Data!N4044)</f>
        <v>5</v>
      </c>
    </row>
    <row r="4045" spans="1:3" x14ac:dyDescent="0.35">
      <c r="A4045" s="3">
        <f>SEARCH("/",Data!N4046)</f>
        <v>8</v>
      </c>
      <c r="B4045" s="3">
        <f>LEN(Data!N4046)</f>
        <v>13</v>
      </c>
      <c r="C4045" s="3">
        <f>LEN(Data!N4045)-SEARCH("/",Data!N4045)</f>
        <v>5</v>
      </c>
    </row>
    <row r="4046" spans="1:3" x14ac:dyDescent="0.35">
      <c r="A4046" s="3">
        <f>SEARCH("/",Data!N4047)</f>
        <v>8</v>
      </c>
      <c r="B4046" s="3">
        <f>LEN(Data!N4047)</f>
        <v>13</v>
      </c>
      <c r="C4046" s="3">
        <f>LEN(Data!N4046)-SEARCH("/",Data!N4046)</f>
        <v>5</v>
      </c>
    </row>
    <row r="4047" spans="1:3" x14ac:dyDescent="0.35">
      <c r="A4047" s="3">
        <f>SEARCH("/",Data!N4048)</f>
        <v>8</v>
      </c>
      <c r="B4047" s="3">
        <f>LEN(Data!N4048)</f>
        <v>13</v>
      </c>
      <c r="C4047" s="3">
        <f>LEN(Data!N4047)-SEARCH("/",Data!N4047)</f>
        <v>5</v>
      </c>
    </row>
    <row r="4048" spans="1:3" x14ac:dyDescent="0.35">
      <c r="A4048" s="3">
        <f>SEARCH("/",Data!N4049)</f>
        <v>8</v>
      </c>
      <c r="B4048" s="3">
        <f>LEN(Data!N4049)</f>
        <v>13</v>
      </c>
      <c r="C4048" s="3">
        <f>LEN(Data!N4048)-SEARCH("/",Data!N4048)</f>
        <v>5</v>
      </c>
    </row>
    <row r="4049" spans="1:3" x14ac:dyDescent="0.35">
      <c r="A4049" s="3">
        <f>SEARCH("/",Data!N4050)</f>
        <v>8</v>
      </c>
      <c r="B4049" s="3">
        <f>LEN(Data!N4050)</f>
        <v>13</v>
      </c>
      <c r="C4049" s="3">
        <f>LEN(Data!N4049)-SEARCH("/",Data!N4049)</f>
        <v>5</v>
      </c>
    </row>
    <row r="4050" spans="1:3" x14ac:dyDescent="0.35">
      <c r="A4050" s="3">
        <f>SEARCH("/",Data!N4051)</f>
        <v>8</v>
      </c>
      <c r="B4050" s="3">
        <f>LEN(Data!N4051)</f>
        <v>13</v>
      </c>
      <c r="C4050" s="3">
        <f>LEN(Data!N4050)-SEARCH("/",Data!N4050)</f>
        <v>5</v>
      </c>
    </row>
    <row r="4051" spans="1:3" x14ac:dyDescent="0.35">
      <c r="A4051" s="3">
        <f>SEARCH("/",Data!N4052)</f>
        <v>8</v>
      </c>
      <c r="B4051" s="3">
        <f>LEN(Data!N4052)</f>
        <v>13</v>
      </c>
      <c r="C4051" s="3">
        <f>LEN(Data!N4051)-SEARCH("/",Data!N4051)</f>
        <v>5</v>
      </c>
    </row>
    <row r="4052" spans="1:3" x14ac:dyDescent="0.35">
      <c r="A4052" s="3">
        <f>SEARCH("/",Data!N4053)</f>
        <v>8</v>
      </c>
      <c r="B4052" s="3">
        <f>LEN(Data!N4053)</f>
        <v>13</v>
      </c>
      <c r="C4052" s="3">
        <f>LEN(Data!N4052)-SEARCH("/",Data!N4052)</f>
        <v>5</v>
      </c>
    </row>
    <row r="4053" spans="1:3" x14ac:dyDescent="0.35">
      <c r="A4053" s="3">
        <f>SEARCH("/",Data!N4054)</f>
        <v>8</v>
      </c>
      <c r="B4053" s="3">
        <f>LEN(Data!N4054)</f>
        <v>13</v>
      </c>
      <c r="C4053" s="3">
        <f>LEN(Data!N4053)-SEARCH("/",Data!N4053)</f>
        <v>5</v>
      </c>
    </row>
    <row r="4054" spans="1:3" x14ac:dyDescent="0.35">
      <c r="A4054" s="3">
        <f>SEARCH("/",Data!N4055)</f>
        <v>8</v>
      </c>
      <c r="B4054" s="3">
        <f>LEN(Data!N4055)</f>
        <v>13</v>
      </c>
      <c r="C4054" s="3">
        <f>LEN(Data!N4054)-SEARCH("/",Data!N4054)</f>
        <v>5</v>
      </c>
    </row>
    <row r="4055" spans="1:3" x14ac:dyDescent="0.35">
      <c r="A4055" s="3">
        <f>SEARCH("/",Data!N4056)</f>
        <v>8</v>
      </c>
      <c r="B4055" s="3">
        <f>LEN(Data!N4056)</f>
        <v>13</v>
      </c>
      <c r="C4055" s="3">
        <f>LEN(Data!N4055)-SEARCH("/",Data!N4055)</f>
        <v>5</v>
      </c>
    </row>
    <row r="4056" spans="1:3" x14ac:dyDescent="0.35">
      <c r="A4056" s="3">
        <f>SEARCH("/",Data!N4057)</f>
        <v>8</v>
      </c>
      <c r="B4056" s="3">
        <f>LEN(Data!N4057)</f>
        <v>13</v>
      </c>
      <c r="C4056" s="3">
        <f>LEN(Data!N4056)-SEARCH("/",Data!N4056)</f>
        <v>5</v>
      </c>
    </row>
    <row r="4057" spans="1:3" x14ac:dyDescent="0.35">
      <c r="A4057" s="3">
        <f>SEARCH("/",Data!N4058)</f>
        <v>8</v>
      </c>
      <c r="B4057" s="3">
        <f>LEN(Data!N4058)</f>
        <v>13</v>
      </c>
      <c r="C4057" s="3">
        <f>LEN(Data!N4057)-SEARCH("/",Data!N4057)</f>
        <v>5</v>
      </c>
    </row>
    <row r="4058" spans="1:3" x14ac:dyDescent="0.35">
      <c r="A4058" s="3">
        <f>SEARCH("/",Data!N4059)</f>
        <v>8</v>
      </c>
      <c r="B4058" s="3">
        <f>LEN(Data!N4059)</f>
        <v>13</v>
      </c>
      <c r="C4058" s="3">
        <f>LEN(Data!N4058)-SEARCH("/",Data!N4058)</f>
        <v>5</v>
      </c>
    </row>
    <row r="4059" spans="1:3" x14ac:dyDescent="0.35">
      <c r="A4059" s="3">
        <f>SEARCH("/",Data!N4060)</f>
        <v>8</v>
      </c>
      <c r="B4059" s="3">
        <f>LEN(Data!N4060)</f>
        <v>13</v>
      </c>
      <c r="C4059" s="3">
        <f>LEN(Data!N4059)-SEARCH("/",Data!N4059)</f>
        <v>5</v>
      </c>
    </row>
    <row r="4060" spans="1:3" x14ac:dyDescent="0.35">
      <c r="A4060" s="3">
        <f>SEARCH("/",Data!N4061)</f>
        <v>8</v>
      </c>
      <c r="B4060" s="3">
        <f>LEN(Data!N4061)</f>
        <v>13</v>
      </c>
      <c r="C4060" s="3">
        <f>LEN(Data!N4060)-SEARCH("/",Data!N4060)</f>
        <v>5</v>
      </c>
    </row>
    <row r="4061" spans="1:3" x14ac:dyDescent="0.35">
      <c r="A4061" s="3">
        <f>SEARCH("/",Data!N4062)</f>
        <v>8</v>
      </c>
      <c r="B4061" s="3">
        <f>LEN(Data!N4062)</f>
        <v>13</v>
      </c>
      <c r="C4061" s="3">
        <f>LEN(Data!N4061)-SEARCH("/",Data!N4061)</f>
        <v>5</v>
      </c>
    </row>
    <row r="4062" spans="1:3" x14ac:dyDescent="0.35">
      <c r="A4062" s="3">
        <f>SEARCH("/",Data!N4063)</f>
        <v>8</v>
      </c>
      <c r="B4062" s="3">
        <f>LEN(Data!N4063)</f>
        <v>13</v>
      </c>
      <c r="C4062" s="3">
        <f>LEN(Data!N4062)-SEARCH("/",Data!N4062)</f>
        <v>5</v>
      </c>
    </row>
    <row r="4063" spans="1:3" x14ac:dyDescent="0.35">
      <c r="A4063" s="3">
        <f>SEARCH("/",Data!N4064)</f>
        <v>8</v>
      </c>
      <c r="B4063" s="3">
        <f>LEN(Data!N4064)</f>
        <v>13</v>
      </c>
      <c r="C4063" s="3">
        <f>LEN(Data!N4063)-SEARCH("/",Data!N4063)</f>
        <v>5</v>
      </c>
    </row>
    <row r="4064" spans="1:3" x14ac:dyDescent="0.35">
      <c r="A4064" s="3">
        <f>SEARCH("/",Data!N4065)</f>
        <v>8</v>
      </c>
      <c r="B4064" s="3">
        <f>LEN(Data!N4065)</f>
        <v>13</v>
      </c>
      <c r="C4064" s="3">
        <f>LEN(Data!N4064)-SEARCH("/",Data!N4064)</f>
        <v>5</v>
      </c>
    </row>
    <row r="4065" spans="1:3" x14ac:dyDescent="0.35">
      <c r="A4065" s="3">
        <f>SEARCH("/",Data!N4066)</f>
        <v>8</v>
      </c>
      <c r="B4065" s="3">
        <f>LEN(Data!N4066)</f>
        <v>13</v>
      </c>
      <c r="C4065" s="3">
        <f>LEN(Data!N4065)-SEARCH("/",Data!N4065)</f>
        <v>5</v>
      </c>
    </row>
    <row r="4066" spans="1:3" x14ac:dyDescent="0.35">
      <c r="A4066" s="3">
        <f>SEARCH("/",Data!N4067)</f>
        <v>8</v>
      </c>
      <c r="B4066" s="3">
        <f>LEN(Data!N4067)</f>
        <v>13</v>
      </c>
      <c r="C4066" s="3">
        <f>LEN(Data!N4066)-SEARCH("/",Data!N4066)</f>
        <v>5</v>
      </c>
    </row>
    <row r="4067" spans="1:3" x14ac:dyDescent="0.35">
      <c r="A4067" s="3">
        <f>SEARCH("/",Data!N4068)</f>
        <v>8</v>
      </c>
      <c r="B4067" s="3">
        <f>LEN(Data!N4068)</f>
        <v>13</v>
      </c>
      <c r="C4067" s="3">
        <f>LEN(Data!N4067)-SEARCH("/",Data!N4067)</f>
        <v>5</v>
      </c>
    </row>
    <row r="4068" spans="1:3" x14ac:dyDescent="0.35">
      <c r="A4068" s="3">
        <f>SEARCH("/",Data!N4069)</f>
        <v>8</v>
      </c>
      <c r="B4068" s="3">
        <f>LEN(Data!N4069)</f>
        <v>13</v>
      </c>
      <c r="C4068" s="3">
        <f>LEN(Data!N4068)-SEARCH("/",Data!N4068)</f>
        <v>5</v>
      </c>
    </row>
    <row r="4069" spans="1:3" x14ac:dyDescent="0.35">
      <c r="A4069" s="3">
        <f>SEARCH("/",Data!N4070)</f>
        <v>8</v>
      </c>
      <c r="B4069" s="3">
        <f>LEN(Data!N4070)</f>
        <v>13</v>
      </c>
      <c r="C4069" s="3">
        <f>LEN(Data!N4069)-SEARCH("/",Data!N4069)</f>
        <v>5</v>
      </c>
    </row>
    <row r="4070" spans="1:3" x14ac:dyDescent="0.35">
      <c r="A4070" s="3">
        <f>SEARCH("/",Data!N4071)</f>
        <v>8</v>
      </c>
      <c r="B4070" s="3">
        <f>LEN(Data!N4071)</f>
        <v>13</v>
      </c>
      <c r="C4070" s="3">
        <f>LEN(Data!N4070)-SEARCH("/",Data!N4070)</f>
        <v>5</v>
      </c>
    </row>
    <row r="4071" spans="1:3" x14ac:dyDescent="0.35">
      <c r="A4071" s="3">
        <f>SEARCH("/",Data!N4072)</f>
        <v>8</v>
      </c>
      <c r="B4071" s="3">
        <f>LEN(Data!N4072)</f>
        <v>13</v>
      </c>
      <c r="C4071" s="3">
        <f>LEN(Data!N4071)-SEARCH("/",Data!N4071)</f>
        <v>5</v>
      </c>
    </row>
    <row r="4072" spans="1:3" x14ac:dyDescent="0.35">
      <c r="A4072" s="3">
        <f>SEARCH("/",Data!N4073)</f>
        <v>8</v>
      </c>
      <c r="B4072" s="3">
        <f>LEN(Data!N4073)</f>
        <v>13</v>
      </c>
      <c r="C4072" s="3">
        <f>LEN(Data!N4072)-SEARCH("/",Data!N4072)</f>
        <v>5</v>
      </c>
    </row>
    <row r="4073" spans="1:3" x14ac:dyDescent="0.35">
      <c r="A4073" s="3">
        <f>SEARCH("/",Data!N4074)</f>
        <v>8</v>
      </c>
      <c r="B4073" s="3">
        <f>LEN(Data!N4074)</f>
        <v>13</v>
      </c>
      <c r="C4073" s="3">
        <f>LEN(Data!N4073)-SEARCH("/",Data!N4073)</f>
        <v>5</v>
      </c>
    </row>
    <row r="4074" spans="1:3" x14ac:dyDescent="0.35">
      <c r="A4074" s="3">
        <f>SEARCH("/",Data!N4075)</f>
        <v>8</v>
      </c>
      <c r="B4074" s="3">
        <f>LEN(Data!N4075)</f>
        <v>13</v>
      </c>
      <c r="C4074" s="3">
        <f>LEN(Data!N4074)-SEARCH("/",Data!N4074)</f>
        <v>5</v>
      </c>
    </row>
    <row r="4075" spans="1:3" x14ac:dyDescent="0.35">
      <c r="A4075" s="3">
        <f>SEARCH("/",Data!N4076)</f>
        <v>8</v>
      </c>
      <c r="B4075" s="3">
        <f>LEN(Data!N4076)</f>
        <v>13</v>
      </c>
      <c r="C4075" s="3">
        <f>LEN(Data!N4075)-SEARCH("/",Data!N4075)</f>
        <v>5</v>
      </c>
    </row>
    <row r="4076" spans="1:3" x14ac:dyDescent="0.35">
      <c r="A4076" s="3">
        <f>SEARCH("/",Data!N4077)</f>
        <v>8</v>
      </c>
      <c r="B4076" s="3">
        <f>LEN(Data!N4077)</f>
        <v>13</v>
      </c>
      <c r="C4076" s="3">
        <f>LEN(Data!N4076)-SEARCH("/",Data!N4076)</f>
        <v>5</v>
      </c>
    </row>
    <row r="4077" spans="1:3" x14ac:dyDescent="0.35">
      <c r="A4077" s="3">
        <f>SEARCH("/",Data!N4078)</f>
        <v>8</v>
      </c>
      <c r="B4077" s="3">
        <f>LEN(Data!N4078)</f>
        <v>13</v>
      </c>
      <c r="C4077" s="3">
        <f>LEN(Data!N4077)-SEARCH("/",Data!N4077)</f>
        <v>5</v>
      </c>
    </row>
    <row r="4078" spans="1:3" x14ac:dyDescent="0.35">
      <c r="A4078" s="3">
        <f>SEARCH("/",Data!N4079)</f>
        <v>8</v>
      </c>
      <c r="B4078" s="3">
        <f>LEN(Data!N4079)</f>
        <v>13</v>
      </c>
      <c r="C4078" s="3">
        <f>LEN(Data!N4078)-SEARCH("/",Data!N4078)</f>
        <v>5</v>
      </c>
    </row>
    <row r="4079" spans="1:3" x14ac:dyDescent="0.35">
      <c r="A4079" s="3">
        <f>SEARCH("/",Data!N4080)</f>
        <v>8</v>
      </c>
      <c r="B4079" s="3">
        <f>LEN(Data!N4080)</f>
        <v>13</v>
      </c>
      <c r="C4079" s="3">
        <f>LEN(Data!N4079)-SEARCH("/",Data!N4079)</f>
        <v>5</v>
      </c>
    </row>
    <row r="4080" spans="1:3" x14ac:dyDescent="0.35">
      <c r="A4080" s="3">
        <f>SEARCH("/",Data!N4081)</f>
        <v>8</v>
      </c>
      <c r="B4080" s="3">
        <f>LEN(Data!N4081)</f>
        <v>13</v>
      </c>
      <c r="C4080" s="3">
        <f>LEN(Data!N4080)-SEARCH("/",Data!N4080)</f>
        <v>5</v>
      </c>
    </row>
    <row r="4081" spans="1:3" x14ac:dyDescent="0.35">
      <c r="A4081" s="3">
        <f>SEARCH("/",Data!N4082)</f>
        <v>8</v>
      </c>
      <c r="B4081" s="3">
        <f>LEN(Data!N4082)</f>
        <v>13</v>
      </c>
      <c r="C4081" s="3">
        <f>LEN(Data!N4081)-SEARCH("/",Data!N4081)</f>
        <v>5</v>
      </c>
    </row>
    <row r="4082" spans="1:3" x14ac:dyDescent="0.35">
      <c r="A4082" s="3">
        <f>SEARCH("/",Data!N4083)</f>
        <v>8</v>
      </c>
      <c r="B4082" s="3">
        <f>LEN(Data!N4083)</f>
        <v>13</v>
      </c>
      <c r="C4082" s="3">
        <f>LEN(Data!N4082)-SEARCH("/",Data!N4082)</f>
        <v>5</v>
      </c>
    </row>
    <row r="4083" spans="1:3" x14ac:dyDescent="0.35">
      <c r="A4083" s="3">
        <f>SEARCH("/",Data!N4084)</f>
        <v>8</v>
      </c>
      <c r="B4083" s="3">
        <f>LEN(Data!N4084)</f>
        <v>13</v>
      </c>
      <c r="C4083" s="3">
        <f>LEN(Data!N4083)-SEARCH("/",Data!N4083)</f>
        <v>5</v>
      </c>
    </row>
    <row r="4084" spans="1:3" x14ac:dyDescent="0.35">
      <c r="A4084" s="3">
        <f>SEARCH("/",Data!N4085)</f>
        <v>8</v>
      </c>
      <c r="B4084" s="3">
        <f>LEN(Data!N4085)</f>
        <v>13</v>
      </c>
      <c r="C4084" s="3">
        <f>LEN(Data!N4084)-SEARCH("/",Data!N4084)</f>
        <v>5</v>
      </c>
    </row>
    <row r="4085" spans="1:3" x14ac:dyDescent="0.35">
      <c r="A4085" s="3">
        <f>SEARCH("/",Data!N4086)</f>
        <v>8</v>
      </c>
      <c r="B4085" s="3">
        <f>LEN(Data!N4086)</f>
        <v>13</v>
      </c>
      <c r="C4085" s="3">
        <f>LEN(Data!N4085)-SEARCH("/",Data!N4085)</f>
        <v>5</v>
      </c>
    </row>
    <row r="4086" spans="1:3" x14ac:dyDescent="0.35">
      <c r="A4086" s="3">
        <f>SEARCH("/",Data!N4087)</f>
        <v>8</v>
      </c>
      <c r="B4086" s="3">
        <f>LEN(Data!N4087)</f>
        <v>13</v>
      </c>
      <c r="C4086" s="3">
        <f>LEN(Data!N4086)-SEARCH("/",Data!N4086)</f>
        <v>5</v>
      </c>
    </row>
    <row r="4087" spans="1:3" x14ac:dyDescent="0.35">
      <c r="A4087" s="3">
        <f>SEARCH("/",Data!N4088)</f>
        <v>8</v>
      </c>
      <c r="B4087" s="3">
        <f>LEN(Data!N4088)</f>
        <v>13</v>
      </c>
      <c r="C4087" s="3">
        <f>LEN(Data!N4087)-SEARCH("/",Data!N4087)</f>
        <v>5</v>
      </c>
    </row>
    <row r="4088" spans="1:3" x14ac:dyDescent="0.35">
      <c r="A4088" s="3">
        <f>SEARCH("/",Data!N4089)</f>
        <v>8</v>
      </c>
      <c r="B4088" s="3">
        <f>LEN(Data!N4089)</f>
        <v>13</v>
      </c>
      <c r="C4088" s="3">
        <f>LEN(Data!N4088)-SEARCH("/",Data!N4088)</f>
        <v>5</v>
      </c>
    </row>
    <row r="4089" spans="1:3" x14ac:dyDescent="0.35">
      <c r="A4089" s="3">
        <f>SEARCH("/",Data!N4090)</f>
        <v>8</v>
      </c>
      <c r="B4089" s="3">
        <f>LEN(Data!N4090)</f>
        <v>13</v>
      </c>
      <c r="C4089" s="3">
        <f>LEN(Data!N4089)-SEARCH("/",Data!N4089)</f>
        <v>5</v>
      </c>
    </row>
    <row r="4090" spans="1:3" x14ac:dyDescent="0.35">
      <c r="A4090" s="3">
        <f>SEARCH("/",Data!N4091)</f>
        <v>8</v>
      </c>
      <c r="B4090" s="3">
        <f>LEN(Data!N4091)</f>
        <v>13</v>
      </c>
      <c r="C4090" s="3">
        <f>LEN(Data!N4090)-SEARCH("/",Data!N4090)</f>
        <v>5</v>
      </c>
    </row>
    <row r="4091" spans="1:3" x14ac:dyDescent="0.35">
      <c r="A4091" s="3">
        <f>SEARCH("/",Data!N4092)</f>
        <v>8</v>
      </c>
      <c r="B4091" s="3">
        <f>LEN(Data!N4092)</f>
        <v>13</v>
      </c>
      <c r="C4091" s="3">
        <f>LEN(Data!N4091)-SEARCH("/",Data!N4091)</f>
        <v>5</v>
      </c>
    </row>
    <row r="4092" spans="1:3" x14ac:dyDescent="0.35">
      <c r="A4092" s="3">
        <f>SEARCH("/",Data!N4093)</f>
        <v>8</v>
      </c>
      <c r="B4092" s="3">
        <f>LEN(Data!N4093)</f>
        <v>13</v>
      </c>
      <c r="C4092" s="3">
        <f>LEN(Data!N4092)-SEARCH("/",Data!N4092)</f>
        <v>5</v>
      </c>
    </row>
    <row r="4093" spans="1:3" x14ac:dyDescent="0.35">
      <c r="A4093" s="3">
        <f>SEARCH("/",Data!N4094)</f>
        <v>8</v>
      </c>
      <c r="B4093" s="3">
        <f>LEN(Data!N4094)</f>
        <v>13</v>
      </c>
      <c r="C4093" s="3">
        <f>LEN(Data!N4093)-SEARCH("/",Data!N4093)</f>
        <v>5</v>
      </c>
    </row>
    <row r="4094" spans="1:3" x14ac:dyDescent="0.35">
      <c r="A4094" s="3">
        <f>SEARCH("/",Data!N4095)</f>
        <v>8</v>
      </c>
      <c r="B4094" s="3">
        <f>LEN(Data!N4095)</f>
        <v>13</v>
      </c>
      <c r="C4094" s="3">
        <f>LEN(Data!N4094)-SEARCH("/",Data!N4094)</f>
        <v>5</v>
      </c>
    </row>
    <row r="4095" spans="1:3" x14ac:dyDescent="0.35">
      <c r="A4095" s="3">
        <f>SEARCH("/",Data!N4096)</f>
        <v>8</v>
      </c>
      <c r="B4095" s="3">
        <f>LEN(Data!N4096)</f>
        <v>13</v>
      </c>
      <c r="C4095" s="3">
        <f>LEN(Data!N4095)-SEARCH("/",Data!N4095)</f>
        <v>5</v>
      </c>
    </row>
    <row r="4096" spans="1:3" x14ac:dyDescent="0.35">
      <c r="A4096" s="3">
        <f>SEARCH("/",Data!N4097)</f>
        <v>8</v>
      </c>
      <c r="B4096" s="3">
        <f>LEN(Data!N4097)</f>
        <v>13</v>
      </c>
      <c r="C4096" s="3">
        <f>LEN(Data!N4096)-SEARCH("/",Data!N4096)</f>
        <v>5</v>
      </c>
    </row>
    <row r="4097" spans="1:3" x14ac:dyDescent="0.35">
      <c r="A4097" s="3">
        <f>SEARCH("/",Data!N4098)</f>
        <v>8</v>
      </c>
      <c r="B4097" s="3">
        <f>LEN(Data!N4098)</f>
        <v>13</v>
      </c>
      <c r="C4097" s="3">
        <f>LEN(Data!N4097)-SEARCH("/",Data!N4097)</f>
        <v>5</v>
      </c>
    </row>
    <row r="4098" spans="1:3" x14ac:dyDescent="0.35">
      <c r="A4098" s="3">
        <f>SEARCH("/",Data!N4099)</f>
        <v>8</v>
      </c>
      <c r="B4098" s="3">
        <f>LEN(Data!N4099)</f>
        <v>13</v>
      </c>
      <c r="C4098" s="3">
        <f>LEN(Data!N4098)-SEARCH("/",Data!N4098)</f>
        <v>5</v>
      </c>
    </row>
    <row r="4099" spans="1:3" x14ac:dyDescent="0.35">
      <c r="A4099" s="3">
        <f>SEARCH("/",Data!N4100)</f>
        <v>8</v>
      </c>
      <c r="B4099" s="3">
        <f>LEN(Data!N4100)</f>
        <v>13</v>
      </c>
      <c r="C4099" s="3">
        <f>LEN(Data!N4099)-SEARCH("/",Data!N4099)</f>
        <v>5</v>
      </c>
    </row>
    <row r="4100" spans="1:3" x14ac:dyDescent="0.35">
      <c r="A4100" s="3">
        <f>SEARCH("/",Data!N4101)</f>
        <v>8</v>
      </c>
      <c r="B4100" s="3">
        <f>LEN(Data!N4101)</f>
        <v>13</v>
      </c>
      <c r="C4100" s="3">
        <f>LEN(Data!N4100)-SEARCH("/",Data!N4100)</f>
        <v>5</v>
      </c>
    </row>
    <row r="4101" spans="1:3" x14ac:dyDescent="0.35">
      <c r="A4101" s="3">
        <f>SEARCH("/",Data!N4102)</f>
        <v>8</v>
      </c>
      <c r="B4101" s="3">
        <f>LEN(Data!N4102)</f>
        <v>13</v>
      </c>
      <c r="C4101" s="3">
        <f>LEN(Data!N4101)-SEARCH("/",Data!N4101)</f>
        <v>5</v>
      </c>
    </row>
    <row r="4102" spans="1:3" x14ac:dyDescent="0.35">
      <c r="A4102" s="3">
        <f>SEARCH("/",Data!N4103)</f>
        <v>8</v>
      </c>
      <c r="B4102" s="3">
        <f>LEN(Data!N4103)</f>
        <v>13</v>
      </c>
      <c r="C4102" s="3">
        <f>LEN(Data!N4102)-SEARCH("/",Data!N4102)</f>
        <v>5</v>
      </c>
    </row>
    <row r="4103" spans="1:3" x14ac:dyDescent="0.35">
      <c r="A4103" s="3">
        <f>SEARCH("/",Data!N4104)</f>
        <v>8</v>
      </c>
      <c r="B4103" s="3">
        <f>LEN(Data!N4104)</f>
        <v>13</v>
      </c>
      <c r="C4103" s="3">
        <f>LEN(Data!N4103)-SEARCH("/",Data!N4103)</f>
        <v>5</v>
      </c>
    </row>
    <row r="4104" spans="1:3" x14ac:dyDescent="0.35">
      <c r="A4104" s="3">
        <f>SEARCH("/",Data!N4105)</f>
        <v>8</v>
      </c>
      <c r="B4104" s="3">
        <f>LEN(Data!N4105)</f>
        <v>13</v>
      </c>
      <c r="C4104" s="3">
        <f>LEN(Data!N4104)-SEARCH("/",Data!N4104)</f>
        <v>5</v>
      </c>
    </row>
    <row r="4105" spans="1:3" x14ac:dyDescent="0.35">
      <c r="A4105" s="3">
        <f>SEARCH("/",Data!N4106)</f>
        <v>8</v>
      </c>
      <c r="B4105" s="3">
        <f>LEN(Data!N4106)</f>
        <v>13</v>
      </c>
      <c r="C4105" s="3">
        <f>LEN(Data!N4105)-SEARCH("/",Data!N4105)</f>
        <v>5</v>
      </c>
    </row>
    <row r="4106" spans="1:3" x14ac:dyDescent="0.35">
      <c r="A4106" s="3">
        <f>SEARCH("/",Data!N4107)</f>
        <v>8</v>
      </c>
      <c r="B4106" s="3">
        <f>LEN(Data!N4107)</f>
        <v>13</v>
      </c>
      <c r="C4106" s="3">
        <f>LEN(Data!N4106)-SEARCH("/",Data!N4106)</f>
        <v>5</v>
      </c>
    </row>
    <row r="4107" spans="1:3" x14ac:dyDescent="0.35">
      <c r="A4107" s="3">
        <f>SEARCH("/",Data!N4108)</f>
        <v>8</v>
      </c>
      <c r="B4107" s="3">
        <f>LEN(Data!N4108)</f>
        <v>13</v>
      </c>
      <c r="C4107" s="3">
        <f>LEN(Data!N4107)-SEARCH("/",Data!N4107)</f>
        <v>5</v>
      </c>
    </row>
    <row r="4108" spans="1:3" x14ac:dyDescent="0.35">
      <c r="A4108" s="3">
        <f>SEARCH("/",Data!N4109)</f>
        <v>8</v>
      </c>
      <c r="B4108" s="3">
        <f>LEN(Data!N4109)</f>
        <v>13</v>
      </c>
      <c r="C4108" s="3">
        <f>LEN(Data!N4108)-SEARCH("/",Data!N4108)</f>
        <v>5</v>
      </c>
    </row>
    <row r="4109" spans="1:3" x14ac:dyDescent="0.35">
      <c r="A4109" s="3">
        <f>SEARCH("/",Data!N4110)</f>
        <v>8</v>
      </c>
      <c r="B4109" s="3">
        <f>LEN(Data!N4110)</f>
        <v>13</v>
      </c>
      <c r="C4109" s="3">
        <f>LEN(Data!N4109)-SEARCH("/",Data!N4109)</f>
        <v>5</v>
      </c>
    </row>
    <row r="4110" spans="1:3" x14ac:dyDescent="0.35">
      <c r="A4110" s="3">
        <f>SEARCH("/",Data!N4111)</f>
        <v>8</v>
      </c>
      <c r="B4110" s="3">
        <f>LEN(Data!N4111)</f>
        <v>13</v>
      </c>
      <c r="C4110" s="3">
        <f>LEN(Data!N4110)-SEARCH("/",Data!N4110)</f>
        <v>5</v>
      </c>
    </row>
    <row r="4111" spans="1:3" x14ac:dyDescent="0.35">
      <c r="A4111" s="3">
        <f>SEARCH("/",Data!N4112)</f>
        <v>8</v>
      </c>
      <c r="B4111" s="3">
        <f>LEN(Data!N4112)</f>
        <v>13</v>
      </c>
      <c r="C4111" s="3">
        <f>LEN(Data!N4111)-SEARCH("/",Data!N4111)</f>
        <v>5</v>
      </c>
    </row>
    <row r="4112" spans="1:3" x14ac:dyDescent="0.35">
      <c r="A4112" s="3">
        <f>SEARCH("/",Data!N4113)</f>
        <v>8</v>
      </c>
      <c r="B4112" s="3">
        <f>LEN(Data!N4113)</f>
        <v>13</v>
      </c>
      <c r="C4112" s="3">
        <f>LEN(Data!N4112)-SEARCH("/",Data!N4112)</f>
        <v>5</v>
      </c>
    </row>
    <row r="4113" spans="1:3" x14ac:dyDescent="0.35">
      <c r="A4113" s="3">
        <f>SEARCH("/",Data!N4114)</f>
        <v>8</v>
      </c>
      <c r="B4113" s="3">
        <f>LEN(Data!N4114)</f>
        <v>13</v>
      </c>
      <c r="C4113" s="3">
        <f>LEN(Data!N4113)-SEARCH("/",Data!N4113)</f>
        <v>5</v>
      </c>
    </row>
    <row r="4114" spans="1:3" x14ac:dyDescent="0.35">
      <c r="A4114" s="3">
        <f>SEARCH("/",Data!N4115)</f>
        <v>8</v>
      </c>
      <c r="B4114" s="3">
        <f>LEN(Data!N4115)</f>
        <v>13</v>
      </c>
      <c r="C4114" s="3">
        <f>LEN(Data!N4114)-SEARCH("/",Data!N4114)</f>
        <v>5</v>
      </c>
    </row>
    <row r="4115" spans="1:3" x14ac:dyDescent="0.35">
      <c r="A4115" s="3" t="e">
        <f>SEARCH("/",Data!N4116)</f>
        <v>#VALUE!</v>
      </c>
      <c r="B4115" s="3">
        <f>LEN(Data!N4116)</f>
        <v>0</v>
      </c>
      <c r="C4115" s="3">
        <f>LEN(Data!N4115)-SEARCH("/",Data!N4115)</f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4"/>
  <sheetViews>
    <sheetView workbookViewId="0">
      <selection activeCell="J4" sqref="J4"/>
    </sheetView>
  </sheetViews>
  <sheetFormatPr defaultRowHeight="14.5" x14ac:dyDescent="0.35"/>
  <cols>
    <col min="1" max="1" width="13.54296875" customWidth="1"/>
    <col min="2" max="2" width="16.26953125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  <col min="8" max="8" width="13.54296875" bestFit="1" customWidth="1"/>
    <col min="9" max="9" width="14" bestFit="1" customWidth="1"/>
    <col min="10" max="10" width="7.1796875" style="16" customWidth="1"/>
    <col min="11" max="11" width="6.1796875" bestFit="1" customWidth="1"/>
    <col min="12" max="12" width="7.1796875" style="16" customWidth="1"/>
    <col min="13" max="13" width="8.81640625" bestFit="1" customWidth="1"/>
    <col min="14" max="14" width="8.1796875" style="16" customWidth="1"/>
    <col min="15" max="15" width="4.26953125" bestFit="1" customWidth="1"/>
    <col min="16" max="16" width="4.26953125" customWidth="1"/>
    <col min="17" max="17" width="11.26953125" bestFit="1" customWidth="1"/>
  </cols>
  <sheetData>
    <row r="1" spans="1:17" x14ac:dyDescent="0.35">
      <c r="A1" t="s">
        <v>8223</v>
      </c>
      <c r="B1" t="s">
        <v>8367</v>
      </c>
    </row>
    <row r="3" spans="1:17" x14ac:dyDescent="0.35">
      <c r="A3" t="s">
        <v>8325</v>
      </c>
      <c r="B3" t="s">
        <v>8324</v>
      </c>
      <c r="H3" s="12" t="s">
        <v>8325</v>
      </c>
      <c r="I3" s="12" t="s">
        <v>8324</v>
      </c>
      <c r="J3" s="17"/>
      <c r="K3" s="12"/>
      <c r="L3" s="17"/>
      <c r="M3" s="12"/>
      <c r="N3" s="17"/>
      <c r="O3" s="12"/>
      <c r="P3" s="12"/>
      <c r="Q3" s="12"/>
    </row>
    <row r="4" spans="1:17" x14ac:dyDescent="0.35">
      <c r="A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  <c r="H4" s="13" t="s">
        <v>8313</v>
      </c>
      <c r="I4" s="13" t="s">
        <v>8219</v>
      </c>
      <c r="J4" s="18"/>
      <c r="K4" s="13" t="s">
        <v>8221</v>
      </c>
      <c r="L4" s="18"/>
      <c r="M4" s="13" t="s">
        <v>8220</v>
      </c>
      <c r="N4" s="18"/>
      <c r="O4" s="13" t="s">
        <v>8222</v>
      </c>
      <c r="P4" s="13"/>
      <c r="Q4" s="13" t="s">
        <v>8323</v>
      </c>
    </row>
    <row r="5" spans="1:17" x14ac:dyDescent="0.3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  <c r="H5" s="7" t="s">
        <v>8314</v>
      </c>
      <c r="I5" s="8">
        <v>300</v>
      </c>
      <c r="J5" s="16">
        <f>I5/Q5</f>
        <v>0.57692307692307687</v>
      </c>
      <c r="K5" s="8">
        <v>180</v>
      </c>
      <c r="L5" s="16">
        <f>K5/Q5</f>
        <v>0.34615384615384615</v>
      </c>
      <c r="M5" s="8">
        <v>40</v>
      </c>
      <c r="N5" s="16">
        <f>M5/Q5</f>
        <v>7.6923076923076927E-2</v>
      </c>
      <c r="O5" s="8"/>
      <c r="P5" s="8">
        <f>O5/Q5</f>
        <v>0</v>
      </c>
      <c r="Q5" s="8">
        <v>520</v>
      </c>
    </row>
    <row r="6" spans="1:17" x14ac:dyDescent="0.3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H6" s="7" t="s">
        <v>8315</v>
      </c>
      <c r="I6" s="8">
        <v>34</v>
      </c>
      <c r="J6" s="16">
        <f t="shared" ref="J6:J14" si="0">I6/Q6</f>
        <v>0.17</v>
      </c>
      <c r="K6" s="8">
        <v>140</v>
      </c>
      <c r="L6" s="16">
        <f t="shared" ref="L6:L14" si="1">K6/Q6</f>
        <v>0.7</v>
      </c>
      <c r="M6" s="8">
        <v>20</v>
      </c>
      <c r="N6" s="16">
        <f>M6/Q6</f>
        <v>0.1</v>
      </c>
      <c r="O6" s="8">
        <v>6</v>
      </c>
      <c r="P6" s="8">
        <f>O6/Q6</f>
        <v>0.03</v>
      </c>
      <c r="Q6" s="8">
        <v>200</v>
      </c>
    </row>
    <row r="7" spans="1:17" x14ac:dyDescent="0.35">
      <c r="A7" s="7" t="s">
        <v>8316</v>
      </c>
      <c r="B7" s="8">
        <v>80</v>
      </c>
      <c r="C7" s="8">
        <v>140</v>
      </c>
      <c r="D7" s="8"/>
      <c r="E7" s="8"/>
      <c r="F7" s="8">
        <v>220</v>
      </c>
      <c r="H7" s="7" t="s">
        <v>8316</v>
      </c>
      <c r="I7" s="8">
        <v>80</v>
      </c>
      <c r="J7" s="16">
        <f t="shared" si="0"/>
        <v>0.36363636363636365</v>
      </c>
      <c r="K7" s="8">
        <v>140</v>
      </c>
      <c r="L7" s="16">
        <f t="shared" si="1"/>
        <v>0.63636363636363635</v>
      </c>
      <c r="M7" s="8"/>
      <c r="N7" s="16">
        <f t="shared" ref="N7:N13" si="2">M7/Q7</f>
        <v>0</v>
      </c>
      <c r="O7" s="8"/>
      <c r="P7" s="8">
        <f t="shared" ref="P7:P14" si="3">O7/Q7</f>
        <v>0</v>
      </c>
      <c r="Q7" s="8">
        <v>220</v>
      </c>
    </row>
    <row r="8" spans="1:17" x14ac:dyDescent="0.35">
      <c r="A8" s="7" t="s">
        <v>8317</v>
      </c>
      <c r="B8" s="8"/>
      <c r="C8" s="8"/>
      <c r="D8" s="8">
        <v>24</v>
      </c>
      <c r="E8" s="8"/>
      <c r="F8" s="8">
        <v>24</v>
      </c>
      <c r="H8" s="7" t="s">
        <v>8317</v>
      </c>
      <c r="I8" s="8"/>
      <c r="J8" s="16">
        <f t="shared" si="0"/>
        <v>0</v>
      </c>
      <c r="K8" s="8"/>
      <c r="L8" s="16">
        <f t="shared" si="1"/>
        <v>0</v>
      </c>
      <c r="M8" s="8">
        <v>24</v>
      </c>
      <c r="N8" s="16">
        <f t="shared" si="2"/>
        <v>1</v>
      </c>
      <c r="O8" s="8"/>
      <c r="P8" s="8">
        <f t="shared" si="3"/>
        <v>0</v>
      </c>
      <c r="Q8" s="8">
        <v>24</v>
      </c>
    </row>
    <row r="9" spans="1:17" x14ac:dyDescent="0.3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H9" s="7" t="s">
        <v>8318</v>
      </c>
      <c r="I9" s="8">
        <v>540</v>
      </c>
      <c r="J9" s="16">
        <f t="shared" si="0"/>
        <v>0.77142857142857146</v>
      </c>
      <c r="K9" s="8">
        <v>120</v>
      </c>
      <c r="L9" s="16">
        <f t="shared" si="1"/>
        <v>0.17142857142857143</v>
      </c>
      <c r="M9" s="8">
        <v>20</v>
      </c>
      <c r="N9" s="16">
        <f t="shared" si="2"/>
        <v>2.8571428571428571E-2</v>
      </c>
      <c r="O9" s="8">
        <v>20</v>
      </c>
      <c r="P9" s="8">
        <f t="shared" si="3"/>
        <v>2.8571428571428571E-2</v>
      </c>
      <c r="Q9" s="8">
        <v>700</v>
      </c>
    </row>
    <row r="10" spans="1:17" x14ac:dyDescent="0.3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  <c r="H10" s="7" t="s">
        <v>8319</v>
      </c>
      <c r="I10" s="8">
        <v>103</v>
      </c>
      <c r="J10" s="16">
        <f t="shared" si="0"/>
        <v>0.4681818181818182</v>
      </c>
      <c r="K10" s="8">
        <v>117</v>
      </c>
      <c r="L10" s="16">
        <f t="shared" si="1"/>
        <v>0.53181818181818186</v>
      </c>
      <c r="M10" s="8"/>
      <c r="N10" s="16">
        <f t="shared" si="2"/>
        <v>0</v>
      </c>
      <c r="O10" s="8"/>
      <c r="P10" s="8">
        <f t="shared" si="3"/>
        <v>0</v>
      </c>
      <c r="Q10" s="8">
        <v>220</v>
      </c>
    </row>
    <row r="11" spans="1:17" x14ac:dyDescent="0.3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  <c r="H11" s="7" t="s">
        <v>8320</v>
      </c>
      <c r="I11" s="8">
        <v>80</v>
      </c>
      <c r="J11" s="16">
        <f t="shared" si="0"/>
        <v>0.33755274261603374</v>
      </c>
      <c r="K11" s="8">
        <v>127</v>
      </c>
      <c r="L11" s="16">
        <f t="shared" si="1"/>
        <v>0.53586497890295359</v>
      </c>
      <c r="M11" s="8">
        <v>30</v>
      </c>
      <c r="N11" s="16">
        <f t="shared" si="2"/>
        <v>0.12658227848101267</v>
      </c>
      <c r="O11" s="8"/>
      <c r="P11" s="8">
        <f t="shared" si="3"/>
        <v>0</v>
      </c>
      <c r="Q11" s="8">
        <v>237</v>
      </c>
    </row>
    <row r="12" spans="1:17" x14ac:dyDescent="0.3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  <c r="H12" s="7" t="s">
        <v>8321</v>
      </c>
      <c r="I12" s="8">
        <v>209</v>
      </c>
      <c r="J12" s="16">
        <f t="shared" si="0"/>
        <v>0.34833333333333333</v>
      </c>
      <c r="K12" s="8">
        <v>213</v>
      </c>
      <c r="L12" s="16">
        <f t="shared" si="1"/>
        <v>0.35499999999999998</v>
      </c>
      <c r="M12" s="8">
        <v>178</v>
      </c>
      <c r="N12" s="16">
        <f t="shared" si="2"/>
        <v>0.29666666666666669</v>
      </c>
      <c r="O12" s="8"/>
      <c r="P12" s="8">
        <f t="shared" si="3"/>
        <v>0</v>
      </c>
      <c r="Q12" s="8">
        <v>600</v>
      </c>
    </row>
    <row r="13" spans="1:17" x14ac:dyDescent="0.3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H13" s="7" t="s">
        <v>8322</v>
      </c>
      <c r="I13" s="8">
        <v>839</v>
      </c>
      <c r="J13" s="16">
        <f t="shared" si="0"/>
        <v>0.60229720028715006</v>
      </c>
      <c r="K13" s="8">
        <v>493</v>
      </c>
      <c r="L13" s="16">
        <f t="shared" si="1"/>
        <v>0.35391241923905242</v>
      </c>
      <c r="M13" s="8">
        <v>37</v>
      </c>
      <c r="N13" s="16">
        <f t="shared" si="2"/>
        <v>2.6561378320172292E-2</v>
      </c>
      <c r="O13" s="8">
        <v>24</v>
      </c>
      <c r="P13" s="8">
        <f t="shared" si="3"/>
        <v>1.7229002153625269E-2</v>
      </c>
      <c r="Q13" s="8">
        <v>1393</v>
      </c>
    </row>
    <row r="14" spans="1:17" x14ac:dyDescent="0.35">
      <c r="A14" s="7" t="s">
        <v>8323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H14" s="15" t="s">
        <v>8323</v>
      </c>
      <c r="I14" s="14">
        <v>2185</v>
      </c>
      <c r="J14" s="16">
        <f t="shared" si="0"/>
        <v>0.53111327175498302</v>
      </c>
      <c r="K14" s="14">
        <v>1530</v>
      </c>
      <c r="L14" s="16">
        <f t="shared" si="1"/>
        <v>0.37190082644628097</v>
      </c>
      <c r="M14" s="14">
        <v>349</v>
      </c>
      <c r="N14" s="19"/>
      <c r="O14" s="14">
        <v>50</v>
      </c>
      <c r="P14" s="8">
        <f t="shared" si="3"/>
        <v>1.2153621779290228E-2</v>
      </c>
      <c r="Q14" s="14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F46"/>
  <sheetViews>
    <sheetView workbookViewId="0">
      <selection activeCell="D39" sqref="D39"/>
    </sheetView>
  </sheetViews>
  <sheetFormatPr defaultRowHeight="14.5" x14ac:dyDescent="0.35"/>
  <cols>
    <col min="1" max="1" width="16.81640625" customWidth="1"/>
    <col min="2" max="2" width="16.26953125" bestFit="1" customWidth="1"/>
    <col min="3" max="3" width="6.1796875" customWidth="1"/>
    <col min="4" max="4" width="8.81640625" customWidth="1"/>
    <col min="5" max="5" width="4.26953125" customWidth="1"/>
    <col min="6" max="6" width="11.26953125" bestFit="1" customWidth="1"/>
  </cols>
  <sheetData>
    <row r="3" spans="1:6" x14ac:dyDescent="0.35">
      <c r="A3" t="s">
        <v>8325</v>
      </c>
      <c r="B3" t="s">
        <v>8324</v>
      </c>
    </row>
    <row r="4" spans="1:6" x14ac:dyDescent="0.35">
      <c r="A4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8323</v>
      </c>
    </row>
    <row r="5" spans="1:6" x14ac:dyDescent="0.35">
      <c r="A5" s="7" t="s">
        <v>8326</v>
      </c>
      <c r="B5" s="8"/>
      <c r="C5" s="8">
        <v>100</v>
      </c>
      <c r="D5" s="8"/>
      <c r="E5" s="8"/>
      <c r="F5" s="8">
        <v>100</v>
      </c>
    </row>
    <row r="6" spans="1:6" x14ac:dyDescent="0.35">
      <c r="A6" s="7" t="s">
        <v>8352</v>
      </c>
      <c r="B6" s="8"/>
      <c r="C6" s="8"/>
      <c r="D6" s="8">
        <v>20</v>
      </c>
      <c r="E6" s="8"/>
      <c r="F6" s="8">
        <v>20</v>
      </c>
    </row>
    <row r="7" spans="1:6" x14ac:dyDescent="0.35">
      <c r="A7" s="7" t="s">
        <v>8338</v>
      </c>
      <c r="B7" s="8"/>
      <c r="C7" s="8"/>
      <c r="D7" s="8">
        <v>24</v>
      </c>
      <c r="E7" s="8"/>
      <c r="F7" s="8">
        <v>24</v>
      </c>
    </row>
    <row r="8" spans="1:6" x14ac:dyDescent="0.35">
      <c r="A8" s="7" t="s">
        <v>8353</v>
      </c>
      <c r="B8" s="8"/>
      <c r="C8" s="8">
        <v>40</v>
      </c>
      <c r="D8" s="8"/>
      <c r="E8" s="8"/>
      <c r="F8" s="8">
        <v>40</v>
      </c>
    </row>
    <row r="9" spans="1:6" x14ac:dyDescent="0.35">
      <c r="A9" s="7" t="s">
        <v>8339</v>
      </c>
      <c r="B9" s="8">
        <v>40</v>
      </c>
      <c r="C9" s="8"/>
      <c r="D9" s="8"/>
      <c r="E9" s="8"/>
      <c r="F9" s="8">
        <v>40</v>
      </c>
    </row>
    <row r="10" spans="1:6" x14ac:dyDescent="0.35">
      <c r="A10" s="7" t="s">
        <v>8327</v>
      </c>
      <c r="B10" s="8">
        <v>180</v>
      </c>
      <c r="C10" s="8"/>
      <c r="D10" s="8"/>
      <c r="E10" s="8"/>
      <c r="F10" s="8">
        <v>180</v>
      </c>
    </row>
    <row r="11" spans="1:6" x14ac:dyDescent="0.35">
      <c r="A11" s="7" t="s">
        <v>8328</v>
      </c>
      <c r="B11" s="8"/>
      <c r="C11" s="8">
        <v>80</v>
      </c>
      <c r="D11" s="8"/>
      <c r="E11" s="8"/>
      <c r="F11" s="8">
        <v>80</v>
      </c>
    </row>
    <row r="12" spans="1:6" x14ac:dyDescent="0.35">
      <c r="A12" s="7" t="s">
        <v>8340</v>
      </c>
      <c r="B12" s="8">
        <v>40</v>
      </c>
      <c r="C12" s="8"/>
      <c r="D12" s="8"/>
      <c r="E12" s="8"/>
      <c r="F12" s="8">
        <v>40</v>
      </c>
    </row>
    <row r="13" spans="1:6" x14ac:dyDescent="0.35">
      <c r="A13" s="7" t="s">
        <v>8341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35">
      <c r="A14" s="7" t="s">
        <v>8354</v>
      </c>
      <c r="B14" s="8"/>
      <c r="C14" s="8">
        <v>40</v>
      </c>
      <c r="D14" s="8"/>
      <c r="E14" s="8"/>
      <c r="F14" s="8">
        <v>40</v>
      </c>
    </row>
    <row r="15" spans="1:6" x14ac:dyDescent="0.35">
      <c r="A15" s="7" t="s">
        <v>8332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35">
      <c r="A16" s="7" t="s">
        <v>8358</v>
      </c>
      <c r="B16" s="8"/>
      <c r="C16" s="8">
        <v>20</v>
      </c>
      <c r="D16" s="8"/>
      <c r="E16" s="8"/>
      <c r="F16" s="8">
        <v>20</v>
      </c>
    </row>
    <row r="17" spans="1:6" x14ac:dyDescent="0.35">
      <c r="A17" s="7" t="s">
        <v>8359</v>
      </c>
      <c r="B17" s="8">
        <v>140</v>
      </c>
      <c r="C17" s="8"/>
      <c r="D17" s="8"/>
      <c r="E17" s="8"/>
      <c r="F17" s="8">
        <v>140</v>
      </c>
    </row>
    <row r="18" spans="1:6" x14ac:dyDescent="0.35">
      <c r="A18" s="7" t="s">
        <v>8342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35">
      <c r="A19" s="7" t="s">
        <v>8343</v>
      </c>
      <c r="B19" s="8"/>
      <c r="C19" s="8">
        <v>60</v>
      </c>
      <c r="D19" s="8"/>
      <c r="E19" s="8"/>
      <c r="F19" s="8">
        <v>60</v>
      </c>
    </row>
    <row r="20" spans="1:6" x14ac:dyDescent="0.35">
      <c r="A20" s="7" t="s">
        <v>8360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35">
      <c r="A21" s="7" t="s">
        <v>8344</v>
      </c>
      <c r="B21" s="8">
        <v>20</v>
      </c>
      <c r="C21" s="8"/>
      <c r="D21" s="8"/>
      <c r="E21" s="8"/>
      <c r="F21" s="8">
        <v>20</v>
      </c>
    </row>
    <row r="22" spans="1:6" x14ac:dyDescent="0.35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5">
      <c r="A23" s="7" t="s">
        <v>8364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35">
      <c r="A24" s="7" t="s">
        <v>8348</v>
      </c>
      <c r="B24" s="8"/>
      <c r="C24" s="8">
        <v>20</v>
      </c>
      <c r="D24" s="8"/>
      <c r="E24" s="8"/>
      <c r="F24" s="8">
        <v>20</v>
      </c>
    </row>
    <row r="25" spans="1:6" x14ac:dyDescent="0.35">
      <c r="A25" s="7" t="s">
        <v>8355</v>
      </c>
      <c r="B25" s="8">
        <v>60</v>
      </c>
      <c r="C25" s="8"/>
      <c r="D25" s="8"/>
      <c r="E25" s="8"/>
      <c r="F25" s="8">
        <v>60</v>
      </c>
    </row>
    <row r="26" spans="1:6" x14ac:dyDescent="0.35">
      <c r="A26" s="7" t="s">
        <v>8349</v>
      </c>
      <c r="B26" s="8"/>
      <c r="C26" s="8">
        <v>20</v>
      </c>
      <c r="D26" s="8"/>
      <c r="E26" s="8"/>
      <c r="F26" s="8">
        <v>20</v>
      </c>
    </row>
    <row r="27" spans="1:6" x14ac:dyDescent="0.35">
      <c r="A27" s="7" t="s">
        <v>8350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35">
      <c r="A28" s="7" t="s">
        <v>8351</v>
      </c>
      <c r="B28" s="8"/>
      <c r="C28" s="8">
        <v>20</v>
      </c>
      <c r="D28" s="8"/>
      <c r="E28" s="8"/>
      <c r="F28" s="8">
        <v>20</v>
      </c>
    </row>
    <row r="29" spans="1:6" x14ac:dyDescent="0.35">
      <c r="A29" s="7" t="s">
        <v>8365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3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35">
      <c r="A31" s="7" t="s">
        <v>8356</v>
      </c>
      <c r="B31" s="8">
        <v>20</v>
      </c>
      <c r="C31" s="8"/>
      <c r="D31" s="8"/>
      <c r="E31" s="8"/>
      <c r="F31" s="8">
        <v>20</v>
      </c>
    </row>
    <row r="32" spans="1:6" x14ac:dyDescent="0.35">
      <c r="A32" s="7" t="s">
        <v>8333</v>
      </c>
      <c r="B32" s="8"/>
      <c r="C32" s="8">
        <v>20</v>
      </c>
      <c r="D32" s="8"/>
      <c r="E32" s="8"/>
      <c r="F32" s="8">
        <v>20</v>
      </c>
    </row>
    <row r="33" spans="1:6" x14ac:dyDescent="0.35">
      <c r="A33" s="7" t="s">
        <v>8346</v>
      </c>
      <c r="B33" s="8">
        <v>260</v>
      </c>
      <c r="C33" s="8"/>
      <c r="D33" s="8"/>
      <c r="E33" s="8"/>
      <c r="F33" s="8">
        <v>260</v>
      </c>
    </row>
    <row r="34" spans="1:6" x14ac:dyDescent="0.35">
      <c r="A34" s="7" t="s">
        <v>8329</v>
      </c>
      <c r="B34" s="8"/>
      <c r="C34" s="8"/>
      <c r="D34" s="8">
        <v>40</v>
      </c>
      <c r="E34" s="8"/>
      <c r="F34" s="8">
        <v>40</v>
      </c>
    </row>
    <row r="35" spans="1:6" x14ac:dyDescent="0.35">
      <c r="A35" s="7" t="s">
        <v>8330</v>
      </c>
      <c r="B35" s="8">
        <v>60</v>
      </c>
      <c r="C35" s="8"/>
      <c r="D35" s="8"/>
      <c r="E35" s="8"/>
      <c r="F35" s="8">
        <v>60</v>
      </c>
    </row>
    <row r="36" spans="1:6" x14ac:dyDescent="0.35">
      <c r="A36" s="7" t="s">
        <v>8334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35">
      <c r="A37" s="7" t="s">
        <v>8361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35">
      <c r="A38" s="7" t="s">
        <v>8366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35">
      <c r="A39" s="7" t="s">
        <v>8336</v>
      </c>
      <c r="B39" s="8">
        <v>80</v>
      </c>
      <c r="C39" s="8"/>
      <c r="D39" s="8"/>
      <c r="E39" s="8"/>
      <c r="F39" s="8">
        <v>80</v>
      </c>
    </row>
    <row r="40" spans="1:6" x14ac:dyDescent="0.35">
      <c r="A40" s="7" t="s">
        <v>8331</v>
      </c>
      <c r="B40" s="8">
        <v>60</v>
      </c>
      <c r="C40" s="8"/>
      <c r="D40" s="8"/>
      <c r="E40" s="8"/>
      <c r="F40" s="8">
        <v>60</v>
      </c>
    </row>
    <row r="41" spans="1:6" x14ac:dyDescent="0.35">
      <c r="A41" s="7" t="s">
        <v>8357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35">
      <c r="A42" s="7" t="s">
        <v>8337</v>
      </c>
      <c r="B42" s="8"/>
      <c r="C42" s="8">
        <v>100</v>
      </c>
      <c r="D42" s="8"/>
      <c r="E42" s="8"/>
      <c r="F42" s="8">
        <v>100</v>
      </c>
    </row>
    <row r="43" spans="1:6" x14ac:dyDescent="0.3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3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35">
      <c r="A45" s="7" t="s">
        <v>8347</v>
      </c>
      <c r="B45" s="8"/>
      <c r="C45" s="8"/>
      <c r="D45" s="8">
        <v>20</v>
      </c>
      <c r="E45" s="8"/>
      <c r="F45" s="8">
        <v>20</v>
      </c>
    </row>
    <row r="46" spans="1:6" x14ac:dyDescent="0.35">
      <c r="A46" s="7" t="s">
        <v>8323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PiviotTable1</vt:lpstr>
      <vt:lpstr>PivotTable2</vt:lpstr>
      <vt:lpstr>PivotTable3</vt:lpstr>
      <vt:lpstr>Bonus</vt:lpstr>
      <vt:lpstr>Data</vt:lpstr>
      <vt:lpstr>Scrap</vt:lpstr>
      <vt:lpstr>PiviotTable1 (extention)</vt:lpstr>
      <vt:lpstr>PivotTable2 (extenstion)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Nishit Sitapara</cp:lastModifiedBy>
  <dcterms:created xsi:type="dcterms:W3CDTF">2017-04-20T15:17:24Z</dcterms:created>
  <dcterms:modified xsi:type="dcterms:W3CDTF">2018-10-12T05:51:28Z</dcterms:modified>
</cp:coreProperties>
</file>