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en\Documents\Informatica\Contextproject\Indicatoren\"/>
    </mc:Choice>
  </mc:AlternateContent>
  <bookViews>
    <workbookView xWindow="0" yWindow="0" windowWidth="17256" windowHeight="5928" tabRatio="987"/>
  </bookViews>
  <sheets>
    <sheet name="Sheet1" sheetId="1" r:id="rId1"/>
    <sheet name="Sheet2" sheetId="2" r:id="rId2"/>
    <sheet name="Sheet3" sheetId="3" r:id="rId3"/>
  </sheets>
  <definedNames>
    <definedName name="EXPLANATION">Sheet1!$C$3</definedName>
    <definedName name="SCORE">Sheet1!$F$28</definedName>
    <definedName name="SELECT_FLOORSIZE_WHERE_FUNCTION_IS_77_AND_MAP_IS_MAQUETTE_AND_ZONE_IS_0">Sheet1!$E$10</definedName>
    <definedName name="SELECT_FLOORSIZE_WHERE_FUNCTION_IS_77_AND_MAP_IS_MAQUETTE_AND_ZONE_IS_1">Sheet1!$E$11</definedName>
    <definedName name="SELECT_FLOORSIZE_WHERE_FUNCTION_IS_77_AND_MAP_IS_MAQUETTE_AND_ZONE_IS_10">Sheet1!$E$20</definedName>
    <definedName name="SELECT_FLOORSIZE_WHERE_FUNCTION_IS_77_AND_MAP_IS_MAQUETTE_AND_ZONE_IS_11">Sheet1!$E$21</definedName>
    <definedName name="SELECT_FLOORSIZE_WHERE_FUNCTION_IS_77_AND_MAP_IS_MAQUETTE_AND_ZONE_IS_12">Sheet1!$E$22</definedName>
    <definedName name="SELECT_FLOORSIZE_WHERE_FUNCTION_IS_77_AND_MAP_IS_MAQUETTE_AND_ZONE_IS_2">Sheet1!$E$12</definedName>
    <definedName name="SELECT_FLOORSIZE_WHERE_FUNCTION_IS_77_AND_MAP_IS_MAQUETTE_AND_ZONE_IS_3">Sheet1!$E$13</definedName>
    <definedName name="SELECT_FLOORSIZE_WHERE_FUNCTION_IS_77_AND_MAP_IS_MAQUETTE_AND_ZONE_IS_4">Sheet1!$E$14</definedName>
    <definedName name="SELECT_FLOORSIZE_WHERE_FUNCTION_IS_77_AND_MAP_IS_MAQUETTE_AND_ZONE_IS_5">Sheet1!$E$15</definedName>
    <definedName name="SELECT_FLOORSIZE_WHERE_FUNCTION_IS_77_AND_MAP_IS_MAQUETTE_AND_ZONE_IS_6">Sheet1!$E$16</definedName>
    <definedName name="SELECT_FLOORSIZE_WHERE_FUNCTION_IS_77_AND_MAP_IS_MAQUETTE_AND_ZONE_IS_7">Sheet1!$E$17</definedName>
    <definedName name="SELECT_FLOORSIZE_WHERE_FUNCTION_IS_77_AND_MAP_IS_MAQUETTE_AND_ZONE_IS_8">Sheet1!$E$18</definedName>
    <definedName name="SELECT_FLOORSIZE_WHERE_FUNCTION_IS_77_AND_MAP_IS_MAQUETTE_AND_ZONE_IS_9">Sheet1!$E$19</definedName>
    <definedName name="SELECT_NAME_WHERE_ZONE_IS_0">Sheet1!$C$10</definedName>
    <definedName name="SELECT_NAME_WHERE_ZONE_IS_1">Sheet1!$C$11</definedName>
    <definedName name="SELECT_NAME_WHERE_ZONE_IS_10">Sheet1!$C$20</definedName>
    <definedName name="SELECT_NAME_WHERE_ZONE_IS_11">Sheet1!$C$21</definedName>
    <definedName name="SELECT_NAME_WHERE_ZONE_IS_12">Sheet1!$C$22</definedName>
    <definedName name="SELECT_NAME_WHERE_ZONE_IS_2">Sheet1!$C$12</definedName>
    <definedName name="SELECT_NAME_WHERE_ZONE_IS_3">Sheet1!$C$13</definedName>
    <definedName name="SELECT_NAME_WHERE_ZONE_IS_4">Sheet1!$C$14</definedName>
    <definedName name="SELECT_NAME_WHERE_ZONE_IS_5">Sheet1!$C$15</definedName>
    <definedName name="SELECT_NAME_WHERE_ZONE_IS_6">Sheet1!$C$16</definedName>
    <definedName name="SELECT_NAME_WHERE_ZONE_IS_7">Sheet1!$C$17</definedName>
    <definedName name="SELECT_NAME_WHERE_ZONE_IS_8">Sheet1!$C$18</definedName>
    <definedName name="SELECT_NAME_WHERE_ZONE_IS_9">Sheet1!$C$19</definedName>
    <definedName name="SELECT_UNITS_WHERE_MAP_IS_MAQUETTE_AND_ZONE_IS_0">Sheet1!$D$10</definedName>
    <definedName name="SELECT_UNITS_WHERE_MAP_IS_MAQUETTE_AND_ZONE_IS_1">Sheet1!$D$11</definedName>
    <definedName name="SELECT_UNITS_WHERE_MAP_IS_MAQUETTE_AND_ZONE_IS_10">Sheet1!$D$20</definedName>
    <definedName name="SELECT_UNITS_WHERE_MAP_IS_MAQUETTE_AND_ZONE_IS_11">Sheet1!$D$21</definedName>
    <definedName name="SELECT_UNITS_WHERE_MAP_IS_MAQUETTE_AND_ZONE_IS_12">Sheet1!$D$22</definedName>
    <definedName name="SELECT_UNITS_WHERE_MAP_IS_MAQUETTE_AND_ZONE_IS_2">Sheet1!$D$12</definedName>
    <definedName name="SELECT_UNITS_WHERE_MAP_IS_MAQUETTE_AND_ZONE_IS_3">Sheet1!$D$13</definedName>
    <definedName name="SELECT_UNITS_WHERE_MAP_IS_MAQUETTE_AND_ZONE_IS_4">Sheet1!$D$14</definedName>
    <definedName name="SELECT_UNITS_WHERE_MAP_IS_MAQUETTE_AND_ZONE_IS_5">Sheet1!$D$15</definedName>
    <definedName name="SELECT_UNITS_WHERE_MAP_IS_MAQUETTE_AND_ZONE_IS_6">Sheet1!$D$16</definedName>
    <definedName name="SELECT_UNITS_WHERE_MAP_IS_MAQUETTE_AND_ZONE_IS_7">Sheet1!$D$17</definedName>
    <definedName name="SELECT_UNITS_WHERE_MAP_IS_MAQUETTE_AND_ZONE_IS_8">Sheet1!$D$18</definedName>
    <definedName name="SELECT_UNITS_WHERE_MAP_IS_MAQUETTE_AND_ZONE_IS_9">Sheet1!$D$19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2" i="1" l="1"/>
  <c r="H22" i="1" s="1"/>
  <c r="F22" i="1"/>
  <c r="U22" i="1" s="1"/>
  <c r="G21" i="1"/>
  <c r="H21" i="1" s="1"/>
  <c r="F21" i="1"/>
  <c r="U21" i="1" s="1"/>
  <c r="G20" i="1"/>
  <c r="H20" i="1" s="1"/>
  <c r="F20" i="1"/>
  <c r="U20" i="1" s="1"/>
  <c r="H19" i="1"/>
  <c r="I19" i="1" s="1"/>
  <c r="G19" i="1"/>
  <c r="M19" i="1" s="1"/>
  <c r="F19" i="1"/>
  <c r="U19" i="1" s="1"/>
  <c r="G18" i="1"/>
  <c r="H18" i="1" s="1"/>
  <c r="F18" i="1"/>
  <c r="U18" i="1" s="1"/>
  <c r="G17" i="1"/>
  <c r="H17" i="1" s="1"/>
  <c r="F17" i="1"/>
  <c r="U17" i="1" s="1"/>
  <c r="G16" i="1"/>
  <c r="M16" i="1" s="1"/>
  <c r="F16" i="1"/>
  <c r="U16" i="1" s="1"/>
  <c r="H15" i="1"/>
  <c r="N15" i="1" s="1"/>
  <c r="G15" i="1"/>
  <c r="M15" i="1" s="1"/>
  <c r="F15" i="1"/>
  <c r="U15" i="1" s="1"/>
  <c r="G14" i="1"/>
  <c r="H14" i="1" s="1"/>
  <c r="F14" i="1"/>
  <c r="U14" i="1" s="1"/>
  <c r="G13" i="1"/>
  <c r="H13" i="1" s="1"/>
  <c r="F13" i="1"/>
  <c r="U13" i="1" s="1"/>
  <c r="G12" i="1"/>
  <c r="M12" i="1" s="1"/>
  <c r="F12" i="1"/>
  <c r="U12" i="1" s="1"/>
  <c r="H11" i="1"/>
  <c r="N11" i="1" s="1"/>
  <c r="G11" i="1"/>
  <c r="M11" i="1" s="1"/>
  <c r="F11" i="1"/>
  <c r="U11" i="1" s="1"/>
  <c r="G10" i="1"/>
  <c r="F26" i="1" s="1"/>
  <c r="F10" i="1"/>
  <c r="F25" i="1" s="1"/>
  <c r="C5" i="1"/>
  <c r="F28" i="1" l="1"/>
  <c r="F27" i="1"/>
  <c r="I17" i="1"/>
  <c r="N17" i="1"/>
  <c r="I14" i="1"/>
  <c r="N14" i="1"/>
  <c r="I21" i="1"/>
  <c r="N21" i="1"/>
  <c r="I18" i="1"/>
  <c r="N18" i="1"/>
  <c r="I13" i="1"/>
  <c r="N13" i="1"/>
  <c r="I20" i="1"/>
  <c r="N20" i="1"/>
  <c r="N22" i="1"/>
  <c r="I22" i="1"/>
  <c r="N19" i="1"/>
  <c r="M20" i="1"/>
  <c r="L21" i="1"/>
  <c r="L10" i="1"/>
  <c r="U10" i="1"/>
  <c r="I11" i="1"/>
  <c r="H12" i="1"/>
  <c r="M13" i="1"/>
  <c r="L14" i="1"/>
  <c r="O14" i="1" s="1"/>
  <c r="I15" i="1"/>
  <c r="H16" i="1"/>
  <c r="M17" i="1"/>
  <c r="L18" i="1"/>
  <c r="O18" i="1" s="1"/>
  <c r="M21" i="1"/>
  <c r="L22" i="1"/>
  <c r="O22" i="1" s="1"/>
  <c r="M10" i="1"/>
  <c r="L11" i="1"/>
  <c r="O11" i="1" s="1"/>
  <c r="M14" i="1"/>
  <c r="L15" i="1"/>
  <c r="O15" i="1" s="1"/>
  <c r="M18" i="1"/>
  <c r="L19" i="1"/>
  <c r="O19" i="1" s="1"/>
  <c r="M22" i="1"/>
  <c r="H10" i="1"/>
  <c r="L12" i="1"/>
  <c r="L16" i="1"/>
  <c r="L20" i="1"/>
  <c r="O20" i="1" s="1"/>
  <c r="L13" i="1"/>
  <c r="O13" i="1" s="1"/>
  <c r="L17" i="1"/>
  <c r="O17" i="1" s="1"/>
  <c r="I16" i="1" l="1"/>
  <c r="N16" i="1"/>
  <c r="O16" i="1" s="1"/>
  <c r="I12" i="1"/>
  <c r="N12" i="1"/>
  <c r="O12" i="1" s="1"/>
  <c r="O21" i="1"/>
  <c r="I10" i="1"/>
  <c r="N10" i="1"/>
  <c r="O10" i="1" s="1"/>
  <c r="C4" i="1" s="1"/>
  <c r="C3" i="1" s="1"/>
  <c r="C6" i="1"/>
</calcChain>
</file>

<file path=xl/sharedStrings.xml><?xml version="1.0" encoding="utf-8"?>
<sst xmlns="http://schemas.openxmlformats.org/spreadsheetml/2006/main" count="26" uniqueCount="16">
  <si>
    <t>Explanation</t>
  </si>
  <si>
    <t>Total</t>
  </si>
  <si>
    <t>Table</t>
  </si>
  <si>
    <t>Intro</t>
  </si>
  <si>
    <t>Custom</t>
  </si>
  <si>
    <t>Info</t>
  </si>
  <si>
    <t>ZoneID</t>
  </si>
  <si>
    <t>Zones</t>
  </si>
  <si>
    <t>Units</t>
  </si>
  <si>
    <t>m2 Stores</t>
  </si>
  <si>
    <t>Current</t>
  </si>
  <si>
    <t>Target</t>
  </si>
  <si>
    <t>Todo</t>
  </si>
  <si>
    <t>CapCur</t>
  </si>
  <si>
    <t>Factor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</si>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</sst>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D8BEEC"/>
        <bgColor rgb="FFBDD7EE"/>
      </patternFill>
    </fill>
    <fill>
      <patternFill patternType="solid">
        <fgColor rgb="FFFBE5D6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5">
    <xf numFmtId="0" fontId="0" fillId="0" borderId="0" xfId="0"/>
    <xf numFmtId="0" fontId="1" fillId="3" borderId="0" xfId="0" applyFont="1" applyFill="1" applyBorder="1" applyAlignment="1" applyProtection="1"/>
    <xf numFmtId="0" fontId="0" fillId="3" borderId="0" xfId="0" applyFill="1"/>
    <xf numFmtId="0" fontId="1" fillId="3" borderId="0" xfId="0" applyFont="1" applyFill="1"/>
    <xf numFmtId="0" fontId="0" fillId="3" borderId="0" xfId="0" applyFill="1" applyBorder="1" applyAlignment="1" applyProtection="1"/>
    <xf numFmtId="0" fontId="0" fillId="0" borderId="0" xfId="0" applyBorder="1" applyAlignment="1" applyProtection="1"/>
    <xf numFmtId="0" fontId="0" fillId="0" borderId="0" xfId="0" applyFont="1"/>
    <xf numFmtId="0" fontId="1" fillId="4" borderId="0" xfId="0" applyFont="1" applyFill="1"/>
    <xf numFmtId="0" fontId="0" fillId="4" borderId="0" xfId="0" applyFill="1" applyBorder="1" applyAlignment="1" applyProtection="1"/>
    <xf numFmtId="0" fontId="0" fillId="4" borderId="0" xfId="0" applyFont="1" applyFill="1"/>
    <xf numFmtId="0" fontId="1" fillId="4" borderId="0" xfId="0" applyFont="1" applyFill="1" applyBorder="1" applyAlignment="1" applyProtection="1"/>
    <xf numFmtId="0" fontId="1" fillId="5" borderId="0" xfId="1" applyFont="1" applyFill="1" applyBorder="1" applyAlignment="1" applyProtection="1"/>
    <xf numFmtId="0" fontId="0" fillId="5" borderId="0" xfId="1" applyFont="1" applyFill="1" applyBorder="1" applyAlignment="1" applyProtection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4" borderId="0" xfId="0" applyFill="1"/>
    <xf numFmtId="0" fontId="0" fillId="4" borderId="0" xfId="0" applyFont="1" applyFill="1" applyBorder="1" applyAlignment="1" applyProtection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0" fontId="0" fillId="7" borderId="0" xfId="0" applyFill="1"/>
    <xf numFmtId="0" fontId="0" fillId="0" borderId="0" xfId="1" applyFont="1" applyFill="1" applyBorder="1" applyAlignment="1" applyProtection="1"/>
    <xf numFmtId="0" fontId="0" fillId="0" borderId="0" xfId="1" applyFont="1" applyFill="1" applyBorder="1" applyProtection="1"/>
    <xf numFmtId="0" fontId="1" fillId="0" borderId="0" xfId="1" applyFont="1" applyFill="1" applyBorder="1" applyAlignment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8BEE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"/>
  <sheetViews>
    <sheetView tabSelected="1" topLeftCell="A14" zoomScaleNormal="100" workbookViewId="0">
      <selection activeCell="J21" sqref="J21"/>
    </sheetView>
  </sheetViews>
  <sheetFormatPr defaultRowHeight="14.4" x14ac:dyDescent="0.3"/>
  <cols>
    <col min="1" max="2" width="8.109375"/>
    <col min="4" max="20" width="8.109375"/>
    <col min="21" max="21" width="21.77734375"/>
    <col min="22" max="1025" width="8.109375"/>
  </cols>
  <sheetData>
    <row r="2" spans="2:21" x14ac:dyDescent="0.3">
      <c r="B2" s="1" t="s">
        <v>0</v>
      </c>
      <c r="C2" s="2"/>
    </row>
    <row r="3" spans="2:21" x14ac:dyDescent="0.3">
      <c r="B3" s="3" t="s">
        <v>1</v>
      </c>
      <c r="C3" s="4" t="str">
        <f>C4&amp;C5&amp;C6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&lt;p&gt;&lt;/p&gt;&lt;p hidden&gt;0\t0multiT0\t0\t0\n1\t0\t0\n2\t0\t0\n3\t0\t0\n4\t0\t0\n5\t0\t0\n6\t0\t0\n7\t0\t0\n8\t0\t0\n9\t0\t0\n10\t0\t0\n11\t0\t0\n12\t0\t0\n&lt;/p&gt;</v>
      </c>
    </row>
    <row r="4" spans="2:21" x14ac:dyDescent="0.3">
      <c r="B4" s="3" t="s">
        <v>2</v>
      </c>
      <c r="C4" s="4" t="str">
        <f>"&lt;table&gt;&lt;tr&gt;&lt;td width=50&gt;Zone&lt;/td&gt;&lt;td width=50&gt;Current&lt;/td&gt;&lt;td width=50&gt;Target&lt;/td&gt;&lt;td width=50&gt;Todo&lt;/td&gt;&lt;/tr&gt;"&amp;O10&amp;O11&amp;O12&amp;O13&amp;O14&amp;O15&amp;O16&amp;O17&amp;O18&amp;O19&amp;O20&amp;O21&amp;O22&amp;"&lt;/table&gt;"</f>
        <v>&lt;table&gt;&lt;tr&gt;&lt;td width=50&gt;Zone&lt;/td&gt;&lt;td width=50&gt;Current&lt;/td&gt;&lt;td width=50&gt;Target&lt;/td&gt;&lt;td width=50&gt;Todo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tr&gt;&lt;td&gt;&lt;/td&gt;&lt;td&gt;0&lt;/td&gt;&lt;td&gt;0&lt;/td&gt;&lt;td&gt;0&lt;/td&gt;&lt;/tr&gt;&lt;/table&gt;</v>
      </c>
    </row>
    <row r="5" spans="2:21" x14ac:dyDescent="0.3">
      <c r="B5" s="3" t="s">
        <v>3</v>
      </c>
      <c r="C5" s="4" t="str">
        <f>"&lt;p&gt;&lt;/p&gt;"</f>
        <v>&lt;p&gt;&lt;/p&gt;</v>
      </c>
    </row>
    <row r="6" spans="2:21" x14ac:dyDescent="0.3">
      <c r="B6" s="3" t="s">
        <v>4</v>
      </c>
      <c r="C6" s="4" t="str">
        <f>"&lt;p hidden&gt;"&amp;SCORE&amp;"\t"&amp;F26&amp;"multiT"&amp;U10&amp;U11&amp;U12&amp;U13&amp;U14&amp;U15&amp;U16&amp;U17&amp;U18&amp;U19&amp;U20&amp;U21&amp;U22&amp;"&lt;/p&gt;"</f>
        <v>&lt;p hidden&gt;0\t0multiT0\t0\t0\n1\t0\t0\n2\t0\t0\n3\t0\t0\n4\t0\t0\n5\t0\t0\n6\t0\t0\n7\t0\t0\n8\t0\t0\n9\t0\t0\n10\t0\t0\n11\t0\t0\n12\t0\t0\n&lt;/p&gt;</v>
      </c>
    </row>
    <row r="7" spans="2:21" x14ac:dyDescent="0.3">
      <c r="C7" s="5"/>
      <c r="M7" s="6"/>
      <c r="N7" s="6"/>
    </row>
    <row r="8" spans="2:21" x14ac:dyDescent="0.3">
      <c r="B8" s="7" t="s">
        <v>5</v>
      </c>
      <c r="C8" s="8"/>
      <c r="D8" s="8"/>
      <c r="E8" s="8"/>
      <c r="F8" s="8"/>
      <c r="G8" s="8"/>
      <c r="H8" s="8"/>
      <c r="I8" s="9"/>
      <c r="J8" s="10"/>
      <c r="L8" s="11" t="s">
        <v>2</v>
      </c>
      <c r="M8" s="12"/>
      <c r="N8" s="12"/>
      <c r="O8" s="12"/>
      <c r="P8" s="13"/>
      <c r="Q8" s="13"/>
      <c r="R8" s="13"/>
      <c r="S8" s="13"/>
      <c r="U8" s="14" t="s">
        <v>4</v>
      </c>
    </row>
    <row r="9" spans="2:21" x14ac:dyDescent="0.3">
      <c r="B9" s="7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7" t="s">
        <v>13</v>
      </c>
      <c r="J9" s="10" t="s">
        <v>14</v>
      </c>
      <c r="L9" s="11" t="s">
        <v>10</v>
      </c>
      <c r="M9" s="11" t="s">
        <v>11</v>
      </c>
      <c r="N9" s="11" t="s">
        <v>12</v>
      </c>
      <c r="O9" s="11" t="s">
        <v>3</v>
      </c>
      <c r="P9" s="13"/>
      <c r="Q9" s="13"/>
      <c r="R9" s="13"/>
      <c r="S9" s="13"/>
      <c r="U9" s="15"/>
    </row>
    <row r="10" spans="2:21" x14ac:dyDescent="0.3">
      <c r="B10" s="16">
        <v>0</v>
      </c>
      <c r="C10" s="8"/>
      <c r="D10" s="8"/>
      <c r="E10" s="8"/>
      <c r="F10" s="8">
        <f t="shared" ref="F10:F22" si="0">E10</f>
        <v>0</v>
      </c>
      <c r="G10" s="8">
        <f t="shared" ref="G10:G22" si="1">D10*J10</f>
        <v>0</v>
      </c>
      <c r="H10" s="8">
        <f t="shared" ref="H10:H22" si="2">MAX(0,G10-F10)</f>
        <v>0</v>
      </c>
      <c r="I10" s="16">
        <f t="shared" ref="I10:I22" si="3">IF(H10&gt;0,F10,G10)</f>
        <v>0</v>
      </c>
      <c r="J10" s="17">
        <v>0.01</v>
      </c>
      <c r="L10" s="12">
        <f t="shared" ref="L10:L22" si="4">ROUND(F10,2)</f>
        <v>0</v>
      </c>
      <c r="M10" s="12">
        <f t="shared" ref="M10:M22" si="5">ROUND(G10,2)</f>
        <v>0</v>
      </c>
      <c r="N10" s="12">
        <f t="shared" ref="N10:N22" si="6">ROUND(H10,2)</f>
        <v>0</v>
      </c>
      <c r="O10" s="12" t="str">
        <f t="shared" ref="O10:O22" si="7">"&lt;tr&gt;&lt;td&gt;"&amp;C10&amp;"&lt;/td&gt;&lt;td&gt;"&amp;L10&amp;"&lt;/td&gt;&lt;td&gt;"&amp;M10&amp;"&lt;/td&gt;&lt;td&gt;"&amp;N10&amp;"&lt;/td&gt;&lt;/tr&gt;"</f>
        <v>&lt;tr&gt;&lt;td&gt;&lt;/td&gt;&lt;td&gt;0&lt;/td&gt;&lt;td&gt;0&lt;/td&gt;&lt;td&gt;0&lt;/td&gt;&lt;/tr&gt;</v>
      </c>
      <c r="P10" s="13"/>
      <c r="Q10" s="13"/>
      <c r="R10" s="13"/>
      <c r="S10" s="13"/>
      <c r="U10" s="15" t="str">
        <f t="shared" ref="U10:U22" si="8">B10&amp;"\t"&amp;F10&amp;"\t"&amp;G10&amp;"\n"</f>
        <v>0\t0\t0\n</v>
      </c>
    </row>
    <row r="11" spans="2:21" ht="15" customHeight="1" x14ac:dyDescent="0.3">
      <c r="B11" s="16">
        <v>1</v>
      </c>
      <c r="C11" s="8"/>
      <c r="D11" s="8"/>
      <c r="E11" s="8"/>
      <c r="F11" s="8">
        <f t="shared" si="0"/>
        <v>0</v>
      </c>
      <c r="G11" s="8">
        <f t="shared" si="1"/>
        <v>0</v>
      </c>
      <c r="H11" s="8">
        <f t="shared" si="2"/>
        <v>0</v>
      </c>
      <c r="I11" s="16">
        <f t="shared" si="3"/>
        <v>0</v>
      </c>
      <c r="J11" s="17">
        <v>0.01</v>
      </c>
      <c r="L11" s="12">
        <f t="shared" si="4"/>
        <v>0</v>
      </c>
      <c r="M11" s="12">
        <f t="shared" si="5"/>
        <v>0</v>
      </c>
      <c r="N11" s="12">
        <f t="shared" si="6"/>
        <v>0</v>
      </c>
      <c r="O11" s="12" t="str">
        <f t="shared" si="7"/>
        <v>&lt;tr&gt;&lt;td&gt;&lt;/td&gt;&lt;td&gt;0&lt;/td&gt;&lt;td&gt;0&lt;/td&gt;&lt;td&gt;0&lt;/td&gt;&lt;/tr&gt;</v>
      </c>
      <c r="P11" s="13"/>
      <c r="Q11" s="13"/>
      <c r="R11" s="13"/>
      <c r="S11" s="13"/>
      <c r="U11" s="15" t="str">
        <f t="shared" si="8"/>
        <v>1\t0\t0\n</v>
      </c>
    </row>
    <row r="12" spans="2:21" ht="15" customHeight="1" x14ac:dyDescent="0.3">
      <c r="B12" s="16">
        <v>2</v>
      </c>
      <c r="C12" s="8"/>
      <c r="D12" s="8"/>
      <c r="E12" s="8"/>
      <c r="F12" s="8">
        <f t="shared" si="0"/>
        <v>0</v>
      </c>
      <c r="G12" s="8">
        <f t="shared" si="1"/>
        <v>0</v>
      </c>
      <c r="H12" s="8">
        <f t="shared" si="2"/>
        <v>0</v>
      </c>
      <c r="I12" s="16">
        <f t="shared" si="3"/>
        <v>0</v>
      </c>
      <c r="J12" s="17">
        <v>0.01</v>
      </c>
      <c r="L12" s="12">
        <f t="shared" si="4"/>
        <v>0</v>
      </c>
      <c r="M12" s="12">
        <f t="shared" si="5"/>
        <v>0</v>
      </c>
      <c r="N12" s="12">
        <f t="shared" si="6"/>
        <v>0</v>
      </c>
      <c r="O12" s="12" t="str">
        <f t="shared" si="7"/>
        <v>&lt;tr&gt;&lt;td&gt;&lt;/td&gt;&lt;td&gt;0&lt;/td&gt;&lt;td&gt;0&lt;/td&gt;&lt;td&gt;0&lt;/td&gt;&lt;/tr&gt;</v>
      </c>
      <c r="P12" s="13"/>
      <c r="Q12" s="13"/>
      <c r="R12" s="13"/>
      <c r="S12" s="13"/>
      <c r="U12" s="15" t="str">
        <f t="shared" si="8"/>
        <v>2\t0\t0\n</v>
      </c>
    </row>
    <row r="13" spans="2:21" x14ac:dyDescent="0.3">
      <c r="B13" s="16">
        <v>3</v>
      </c>
      <c r="C13" s="8"/>
      <c r="D13" s="8"/>
      <c r="E13" s="8"/>
      <c r="F13" s="8">
        <f t="shared" si="0"/>
        <v>0</v>
      </c>
      <c r="G13" s="8">
        <f t="shared" si="1"/>
        <v>0</v>
      </c>
      <c r="H13" s="8">
        <f t="shared" si="2"/>
        <v>0</v>
      </c>
      <c r="I13" s="16">
        <f t="shared" si="3"/>
        <v>0</v>
      </c>
      <c r="J13" s="17">
        <v>2</v>
      </c>
      <c r="L13" s="12">
        <f t="shared" si="4"/>
        <v>0</v>
      </c>
      <c r="M13" s="12">
        <f t="shared" si="5"/>
        <v>0</v>
      </c>
      <c r="N13" s="12">
        <f t="shared" si="6"/>
        <v>0</v>
      </c>
      <c r="O13" s="12" t="str">
        <f t="shared" si="7"/>
        <v>&lt;tr&gt;&lt;td&gt;&lt;/td&gt;&lt;td&gt;0&lt;/td&gt;&lt;td&gt;0&lt;/td&gt;&lt;td&gt;0&lt;/td&gt;&lt;/tr&gt;</v>
      </c>
      <c r="P13" s="13"/>
      <c r="Q13" s="13"/>
      <c r="R13" s="13"/>
      <c r="S13" s="13"/>
      <c r="U13" s="15" t="str">
        <f t="shared" si="8"/>
        <v>3\t0\t0\n</v>
      </c>
    </row>
    <row r="14" spans="2:21" x14ac:dyDescent="0.3">
      <c r="B14" s="16">
        <v>4</v>
      </c>
      <c r="C14" s="8"/>
      <c r="D14" s="8"/>
      <c r="E14" s="8"/>
      <c r="F14" s="8">
        <f t="shared" si="0"/>
        <v>0</v>
      </c>
      <c r="G14" s="8">
        <f t="shared" si="1"/>
        <v>0</v>
      </c>
      <c r="H14" s="8">
        <f t="shared" si="2"/>
        <v>0</v>
      </c>
      <c r="I14" s="16">
        <f t="shared" si="3"/>
        <v>0</v>
      </c>
      <c r="J14" s="17">
        <v>0.01</v>
      </c>
      <c r="L14" s="12">
        <f t="shared" si="4"/>
        <v>0</v>
      </c>
      <c r="M14" s="12">
        <f t="shared" si="5"/>
        <v>0</v>
      </c>
      <c r="N14" s="12">
        <f t="shared" si="6"/>
        <v>0</v>
      </c>
      <c r="O14" s="12" t="str">
        <f t="shared" si="7"/>
        <v>&lt;tr&gt;&lt;td&gt;&lt;/td&gt;&lt;td&gt;0&lt;/td&gt;&lt;td&gt;0&lt;/td&gt;&lt;td&gt;0&lt;/td&gt;&lt;/tr&gt;</v>
      </c>
      <c r="P14" s="13"/>
      <c r="Q14" s="13"/>
      <c r="R14" s="13"/>
      <c r="S14" s="13"/>
      <c r="U14" s="15" t="str">
        <f t="shared" si="8"/>
        <v>4\t0\t0\n</v>
      </c>
    </row>
    <row r="15" spans="2:21" x14ac:dyDescent="0.3">
      <c r="B15" s="16">
        <v>5</v>
      </c>
      <c r="C15" s="8"/>
      <c r="D15" s="8"/>
      <c r="E15" s="8"/>
      <c r="F15" s="8">
        <f t="shared" si="0"/>
        <v>0</v>
      </c>
      <c r="G15" s="8">
        <f t="shared" si="1"/>
        <v>0</v>
      </c>
      <c r="H15" s="8">
        <f t="shared" si="2"/>
        <v>0</v>
      </c>
      <c r="I15" s="16">
        <f t="shared" si="3"/>
        <v>0</v>
      </c>
      <c r="J15" s="17">
        <v>0.01</v>
      </c>
      <c r="L15" s="12">
        <f t="shared" si="4"/>
        <v>0</v>
      </c>
      <c r="M15" s="12">
        <f t="shared" si="5"/>
        <v>0</v>
      </c>
      <c r="N15" s="12">
        <f t="shared" si="6"/>
        <v>0</v>
      </c>
      <c r="O15" s="12" t="str">
        <f t="shared" si="7"/>
        <v>&lt;tr&gt;&lt;td&gt;&lt;/td&gt;&lt;td&gt;0&lt;/td&gt;&lt;td&gt;0&lt;/td&gt;&lt;td&gt;0&lt;/td&gt;&lt;/tr&gt;</v>
      </c>
      <c r="P15" s="13"/>
      <c r="Q15" s="13"/>
      <c r="R15" s="13"/>
      <c r="S15" s="13"/>
      <c r="U15" s="15" t="str">
        <f t="shared" si="8"/>
        <v>5\t0\t0\n</v>
      </c>
    </row>
    <row r="16" spans="2:21" x14ac:dyDescent="0.3">
      <c r="B16" s="16">
        <v>6</v>
      </c>
      <c r="C16" s="8"/>
      <c r="D16" s="8"/>
      <c r="E16" s="8"/>
      <c r="F16" s="8">
        <f t="shared" si="0"/>
        <v>0</v>
      </c>
      <c r="G16" s="8">
        <f t="shared" si="1"/>
        <v>0</v>
      </c>
      <c r="H16" s="8">
        <f t="shared" si="2"/>
        <v>0</v>
      </c>
      <c r="I16" s="16">
        <f t="shared" si="3"/>
        <v>0</v>
      </c>
      <c r="J16" s="17">
        <v>0.01</v>
      </c>
      <c r="L16" s="12">
        <f t="shared" si="4"/>
        <v>0</v>
      </c>
      <c r="M16" s="12">
        <f t="shared" si="5"/>
        <v>0</v>
      </c>
      <c r="N16" s="12">
        <f t="shared" si="6"/>
        <v>0</v>
      </c>
      <c r="O16" s="12" t="str">
        <f t="shared" si="7"/>
        <v>&lt;tr&gt;&lt;td&gt;&lt;/td&gt;&lt;td&gt;0&lt;/td&gt;&lt;td&gt;0&lt;/td&gt;&lt;td&gt;0&lt;/td&gt;&lt;/tr&gt;</v>
      </c>
      <c r="P16" s="13"/>
      <c r="Q16" s="13"/>
      <c r="R16" s="13"/>
      <c r="S16" s="13"/>
      <c r="U16" s="15" t="str">
        <f t="shared" si="8"/>
        <v>6\t0\t0\n</v>
      </c>
    </row>
    <row r="17" spans="2:21" x14ac:dyDescent="0.3">
      <c r="B17" s="16">
        <v>7</v>
      </c>
      <c r="C17" s="8"/>
      <c r="D17" s="8"/>
      <c r="E17" s="8"/>
      <c r="F17" s="8">
        <f t="shared" si="0"/>
        <v>0</v>
      </c>
      <c r="G17" s="8">
        <f t="shared" si="1"/>
        <v>0</v>
      </c>
      <c r="H17" s="8">
        <f t="shared" si="2"/>
        <v>0</v>
      </c>
      <c r="I17" s="16">
        <f t="shared" si="3"/>
        <v>0</v>
      </c>
      <c r="J17" s="17">
        <v>0.01</v>
      </c>
      <c r="L17" s="12">
        <f t="shared" si="4"/>
        <v>0</v>
      </c>
      <c r="M17" s="12">
        <f t="shared" si="5"/>
        <v>0</v>
      </c>
      <c r="N17" s="12">
        <f t="shared" si="6"/>
        <v>0</v>
      </c>
      <c r="O17" s="12" t="str">
        <f t="shared" si="7"/>
        <v>&lt;tr&gt;&lt;td&gt;&lt;/td&gt;&lt;td&gt;0&lt;/td&gt;&lt;td&gt;0&lt;/td&gt;&lt;td&gt;0&lt;/td&gt;&lt;/tr&gt;</v>
      </c>
      <c r="P17" s="13"/>
      <c r="Q17" s="13"/>
      <c r="R17" s="13"/>
      <c r="S17" s="13"/>
      <c r="U17" s="15" t="str">
        <f t="shared" si="8"/>
        <v>7\t0\t0\n</v>
      </c>
    </row>
    <row r="18" spans="2:21" x14ac:dyDescent="0.3">
      <c r="B18" s="16">
        <v>8</v>
      </c>
      <c r="C18" s="8"/>
      <c r="D18" s="8"/>
      <c r="E18" s="8"/>
      <c r="F18" s="8">
        <f t="shared" si="0"/>
        <v>0</v>
      </c>
      <c r="G18" s="8">
        <f t="shared" si="1"/>
        <v>0</v>
      </c>
      <c r="H18" s="8">
        <f t="shared" si="2"/>
        <v>0</v>
      </c>
      <c r="I18" s="16">
        <f t="shared" si="3"/>
        <v>0</v>
      </c>
      <c r="J18" s="17">
        <v>0.01</v>
      </c>
      <c r="L18" s="12">
        <f t="shared" si="4"/>
        <v>0</v>
      </c>
      <c r="M18" s="12">
        <f t="shared" si="5"/>
        <v>0</v>
      </c>
      <c r="N18" s="12">
        <f t="shared" si="6"/>
        <v>0</v>
      </c>
      <c r="O18" s="12" t="str">
        <f t="shared" si="7"/>
        <v>&lt;tr&gt;&lt;td&gt;&lt;/td&gt;&lt;td&gt;0&lt;/td&gt;&lt;td&gt;0&lt;/td&gt;&lt;td&gt;0&lt;/td&gt;&lt;/tr&gt;</v>
      </c>
      <c r="P18" s="13"/>
      <c r="Q18" s="13"/>
      <c r="R18" s="13"/>
      <c r="S18" s="13"/>
      <c r="U18" s="15" t="str">
        <f t="shared" si="8"/>
        <v>8\t0\t0\n</v>
      </c>
    </row>
    <row r="19" spans="2:21" x14ac:dyDescent="0.3">
      <c r="B19" s="16">
        <v>9</v>
      </c>
      <c r="C19" s="8"/>
      <c r="D19" s="8"/>
      <c r="E19" s="8"/>
      <c r="F19" s="8">
        <f t="shared" si="0"/>
        <v>0</v>
      </c>
      <c r="G19" s="8">
        <f t="shared" si="1"/>
        <v>0</v>
      </c>
      <c r="H19" s="8">
        <f t="shared" si="2"/>
        <v>0</v>
      </c>
      <c r="I19" s="16">
        <f t="shared" si="3"/>
        <v>0</v>
      </c>
      <c r="J19" s="17">
        <v>0.01</v>
      </c>
      <c r="L19" s="12">
        <f t="shared" si="4"/>
        <v>0</v>
      </c>
      <c r="M19" s="12">
        <f t="shared" si="5"/>
        <v>0</v>
      </c>
      <c r="N19" s="12">
        <f t="shared" si="6"/>
        <v>0</v>
      </c>
      <c r="O19" s="12" t="str">
        <f t="shared" si="7"/>
        <v>&lt;tr&gt;&lt;td&gt;&lt;/td&gt;&lt;td&gt;0&lt;/td&gt;&lt;td&gt;0&lt;/td&gt;&lt;td&gt;0&lt;/td&gt;&lt;/tr&gt;</v>
      </c>
      <c r="P19" s="13"/>
      <c r="Q19" s="13"/>
      <c r="R19" s="13"/>
      <c r="S19" s="13"/>
      <c r="U19" s="15" t="str">
        <f t="shared" si="8"/>
        <v>9\t0\t0\n</v>
      </c>
    </row>
    <row r="20" spans="2:21" x14ac:dyDescent="0.3">
      <c r="B20" s="16">
        <v>10</v>
      </c>
      <c r="C20" s="8"/>
      <c r="D20" s="8"/>
      <c r="E20" s="8"/>
      <c r="F20" s="8">
        <f t="shared" si="0"/>
        <v>0</v>
      </c>
      <c r="G20" s="8">
        <f t="shared" si="1"/>
        <v>0</v>
      </c>
      <c r="H20" s="8">
        <f t="shared" si="2"/>
        <v>0</v>
      </c>
      <c r="I20" s="16">
        <f t="shared" si="3"/>
        <v>0</v>
      </c>
      <c r="J20" s="17">
        <v>0.01</v>
      </c>
      <c r="L20" s="12">
        <f t="shared" si="4"/>
        <v>0</v>
      </c>
      <c r="M20" s="12">
        <f t="shared" si="5"/>
        <v>0</v>
      </c>
      <c r="N20" s="12">
        <f t="shared" si="6"/>
        <v>0</v>
      </c>
      <c r="O20" s="12" t="str">
        <f t="shared" si="7"/>
        <v>&lt;tr&gt;&lt;td&gt;&lt;/td&gt;&lt;td&gt;0&lt;/td&gt;&lt;td&gt;0&lt;/td&gt;&lt;td&gt;0&lt;/td&gt;&lt;/tr&gt;</v>
      </c>
      <c r="P20" s="13"/>
      <c r="Q20" s="13"/>
      <c r="R20" s="13"/>
      <c r="S20" s="13"/>
      <c r="U20" s="15" t="str">
        <f t="shared" si="8"/>
        <v>10\t0\t0\n</v>
      </c>
    </row>
    <row r="21" spans="2:21" x14ac:dyDescent="0.3">
      <c r="B21" s="16">
        <v>11</v>
      </c>
      <c r="C21" s="8"/>
      <c r="D21" s="8"/>
      <c r="E21" s="8"/>
      <c r="F21" s="8">
        <f t="shared" si="0"/>
        <v>0</v>
      </c>
      <c r="G21" s="8">
        <f t="shared" si="1"/>
        <v>0</v>
      </c>
      <c r="H21" s="8">
        <f t="shared" si="2"/>
        <v>0</v>
      </c>
      <c r="I21" s="16">
        <f t="shared" si="3"/>
        <v>0</v>
      </c>
      <c r="J21" s="17">
        <v>2</v>
      </c>
      <c r="L21" s="12">
        <f t="shared" si="4"/>
        <v>0</v>
      </c>
      <c r="M21" s="12">
        <f t="shared" si="5"/>
        <v>0</v>
      </c>
      <c r="N21" s="12">
        <f t="shared" si="6"/>
        <v>0</v>
      </c>
      <c r="O21" s="12" t="str">
        <f t="shared" si="7"/>
        <v>&lt;tr&gt;&lt;td&gt;&lt;/td&gt;&lt;td&gt;0&lt;/td&gt;&lt;td&gt;0&lt;/td&gt;&lt;td&gt;0&lt;/td&gt;&lt;/tr&gt;</v>
      </c>
      <c r="P21" s="13"/>
      <c r="Q21" s="13"/>
      <c r="R21" s="13"/>
      <c r="S21" s="13"/>
      <c r="U21" s="15" t="str">
        <f t="shared" si="8"/>
        <v>11\t0\t0\n</v>
      </c>
    </row>
    <row r="22" spans="2:21" x14ac:dyDescent="0.3">
      <c r="B22" s="16">
        <v>12</v>
      </c>
      <c r="C22" s="8"/>
      <c r="D22" s="8"/>
      <c r="E22" s="8"/>
      <c r="F22" s="8">
        <f t="shared" si="0"/>
        <v>0</v>
      </c>
      <c r="G22" s="8">
        <f t="shared" si="1"/>
        <v>0</v>
      </c>
      <c r="H22" s="8">
        <f t="shared" si="2"/>
        <v>0</v>
      </c>
      <c r="I22" s="16">
        <f t="shared" si="3"/>
        <v>0</v>
      </c>
      <c r="J22" s="17">
        <v>0.01</v>
      </c>
      <c r="L22" s="12">
        <f t="shared" si="4"/>
        <v>0</v>
      </c>
      <c r="M22" s="12">
        <f t="shared" si="5"/>
        <v>0</v>
      </c>
      <c r="N22" s="12">
        <f t="shared" si="6"/>
        <v>0</v>
      </c>
      <c r="O22" s="12" t="str">
        <f t="shared" si="7"/>
        <v>&lt;tr&gt;&lt;td&gt;&lt;/td&gt;&lt;td&gt;0&lt;/td&gt;&lt;td&gt;0&lt;/td&gt;&lt;td&gt;0&lt;/td&gt;&lt;/tr&gt;</v>
      </c>
      <c r="P22" s="13"/>
      <c r="Q22" s="13"/>
      <c r="R22" s="13"/>
      <c r="S22" s="13"/>
      <c r="U22" s="15" t="str">
        <f t="shared" si="8"/>
        <v>12\t0\t0\n</v>
      </c>
    </row>
    <row r="23" spans="2:21" x14ac:dyDescent="0.3">
      <c r="C23" s="5"/>
      <c r="D23" s="5"/>
      <c r="G23" s="5"/>
      <c r="H23" s="5"/>
    </row>
    <row r="24" spans="2:21" x14ac:dyDescent="0.3">
      <c r="D24" s="5"/>
      <c r="E24" s="18" t="s">
        <v>1</v>
      </c>
      <c r="F24" s="19"/>
      <c r="G24" s="5"/>
      <c r="H24" s="5"/>
      <c r="L24" s="15"/>
      <c r="M24" s="16"/>
      <c r="N24" s="13"/>
      <c r="O24" s="20"/>
      <c r="P24" s="2"/>
      <c r="Q24" s="21"/>
    </row>
    <row r="25" spans="2:21" x14ac:dyDescent="0.3">
      <c r="C25" s="5"/>
      <c r="D25" s="5"/>
      <c r="E25" s="18" t="s">
        <v>10</v>
      </c>
      <c r="F25" s="19">
        <f>SUM(F10:F22)</f>
        <v>0</v>
      </c>
      <c r="G25" s="5"/>
      <c r="H25" s="5"/>
      <c r="I25" s="5"/>
      <c r="L25" s="22"/>
      <c r="M25" s="23"/>
      <c r="N25" s="22"/>
      <c r="O25" s="22"/>
      <c r="P25" s="22"/>
      <c r="Q25" s="24"/>
    </row>
    <row r="26" spans="2:21" x14ac:dyDescent="0.3">
      <c r="C26" s="5"/>
      <c r="D26" s="5"/>
      <c r="E26" s="18" t="s">
        <v>11</v>
      </c>
      <c r="F26" s="19">
        <f>SUM(G10:G22)</f>
        <v>0</v>
      </c>
      <c r="G26" s="5"/>
      <c r="H26" s="5"/>
    </row>
    <row r="27" spans="2:21" x14ac:dyDescent="0.3">
      <c r="C27" s="5"/>
      <c r="D27" s="5"/>
      <c r="E27" s="18" t="s">
        <v>12</v>
      </c>
      <c r="F27" s="19">
        <f>MAX(0,F26-F25)</f>
        <v>0</v>
      </c>
      <c r="G27" s="5"/>
      <c r="H27" s="5"/>
    </row>
    <row r="28" spans="2:21" x14ac:dyDescent="0.3">
      <c r="C28" s="5"/>
      <c r="D28" s="5"/>
      <c r="E28" s="18" t="s">
        <v>15</v>
      </c>
      <c r="F28" s="19">
        <f>IF(F26&gt;0,SUM(I10:I22)/F26,0)</f>
        <v>0</v>
      </c>
      <c r="G28" s="5"/>
      <c r="H2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1" sqref="G1"/>
    </sheetView>
  </sheetViews>
  <sheetFormatPr defaultRowHeight="14.4" x14ac:dyDescent="0.3"/>
  <cols>
    <col min="1" max="1025" width="8.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41</vt:i4>
      </vt:variant>
    </vt:vector>
  </HeadingPairs>
  <TitlesOfParts>
    <vt:vector size="44" baseType="lpstr">
      <vt:lpstr>Sheet1</vt:lpstr>
      <vt:lpstr>Sheet2</vt:lpstr>
      <vt:lpstr>Sheet3</vt:lpstr>
      <vt:lpstr>EXPLANATION</vt:lpstr>
      <vt:lpstr>SCORE</vt:lpstr>
      <vt:lpstr>SELECT_FLOORSIZE_WHERE_FUNCTION_IS_77_AND_MAP_IS_MAQUETTE_AND_ZONE_IS_0</vt:lpstr>
      <vt:lpstr>SELECT_FLOORSIZE_WHERE_FUNCTION_IS_77_AND_MAP_IS_MAQUETTE_AND_ZONE_IS_1</vt:lpstr>
      <vt:lpstr>SELECT_FLOORSIZE_WHERE_FUNCTION_IS_77_AND_MAP_IS_MAQUETTE_AND_ZONE_IS_10</vt:lpstr>
      <vt:lpstr>SELECT_FLOORSIZE_WHERE_FUNCTION_IS_77_AND_MAP_IS_MAQUETTE_AND_ZONE_IS_11</vt:lpstr>
      <vt:lpstr>SELECT_FLOORSIZE_WHERE_FUNCTION_IS_77_AND_MAP_IS_MAQUETTE_AND_ZONE_IS_12</vt:lpstr>
      <vt:lpstr>SELECT_FLOORSIZE_WHERE_FUNCTION_IS_77_AND_MAP_IS_MAQUETTE_AND_ZONE_IS_2</vt:lpstr>
      <vt:lpstr>SELECT_FLOORSIZE_WHERE_FUNCTION_IS_77_AND_MAP_IS_MAQUETTE_AND_ZONE_IS_3</vt:lpstr>
      <vt:lpstr>SELECT_FLOORSIZE_WHERE_FUNCTION_IS_77_AND_MAP_IS_MAQUETTE_AND_ZONE_IS_4</vt:lpstr>
      <vt:lpstr>SELECT_FLOORSIZE_WHERE_FUNCTION_IS_77_AND_MAP_IS_MAQUETTE_AND_ZONE_IS_5</vt:lpstr>
      <vt:lpstr>SELECT_FLOORSIZE_WHERE_FUNCTION_IS_77_AND_MAP_IS_MAQUETTE_AND_ZONE_IS_6</vt:lpstr>
      <vt:lpstr>SELECT_FLOORSIZE_WHERE_FUNCTION_IS_77_AND_MAP_IS_MAQUETTE_AND_ZONE_IS_7</vt:lpstr>
      <vt:lpstr>SELECT_FLOORSIZE_WHERE_FUNCTION_IS_77_AND_MAP_IS_MAQUETTE_AND_ZONE_IS_8</vt:lpstr>
      <vt:lpstr>SELECT_FLOORSIZE_WHERE_FUNCTION_IS_77_AND_MAP_IS_MAQUETTE_AND_ZONE_IS_9</vt:lpstr>
      <vt:lpstr>SELECT_NAME_WHERE_ZONE_IS_0</vt:lpstr>
      <vt:lpstr>SELECT_NAME_WHERE_ZONE_IS_1</vt:lpstr>
      <vt:lpstr>SELECT_NAME_WHERE_ZONE_IS_10</vt:lpstr>
      <vt:lpstr>SELECT_NAME_WHERE_ZONE_IS_11</vt:lpstr>
      <vt:lpstr>SELECT_NAME_WHERE_ZONE_IS_12</vt:lpstr>
      <vt:lpstr>SELECT_NAME_WHERE_ZONE_IS_2</vt:lpstr>
      <vt:lpstr>SELECT_NAME_WHERE_ZONE_IS_3</vt:lpstr>
      <vt:lpstr>SELECT_NAME_WHERE_ZONE_IS_4</vt:lpstr>
      <vt:lpstr>SELECT_NAME_WHERE_ZONE_IS_5</vt:lpstr>
      <vt:lpstr>SELECT_NAME_WHERE_ZONE_IS_6</vt:lpstr>
      <vt:lpstr>SELECT_NAME_WHERE_ZONE_IS_7</vt:lpstr>
      <vt:lpstr>SELECT_NAME_WHERE_ZONE_IS_8</vt:lpstr>
      <vt:lpstr>SELECT_NAME_WHERE_ZONE_IS_9</vt:lpstr>
      <vt:lpstr>SELECT_UNITS_WHERE_MAP_IS_MAQUETTE_AND_ZONE_IS_0</vt:lpstr>
      <vt:lpstr>SELECT_UNITS_WHERE_MAP_IS_MAQUETTE_AND_ZONE_IS_1</vt:lpstr>
      <vt:lpstr>SELECT_UNITS_WHERE_MAP_IS_MAQUETTE_AND_ZONE_IS_10</vt:lpstr>
      <vt:lpstr>SELECT_UNITS_WHERE_MAP_IS_MAQUETTE_AND_ZONE_IS_11</vt:lpstr>
      <vt:lpstr>SELECT_UNITS_WHERE_MAP_IS_MAQUETTE_AND_ZONE_IS_12</vt:lpstr>
      <vt:lpstr>SELECT_UNITS_WHERE_MAP_IS_MAQUETTE_AND_ZONE_IS_2</vt:lpstr>
      <vt:lpstr>SELECT_UNITS_WHERE_MAP_IS_MAQUETTE_AND_ZONE_IS_3</vt:lpstr>
      <vt:lpstr>SELECT_UNITS_WHERE_MAP_IS_MAQUETTE_AND_ZONE_IS_4</vt:lpstr>
      <vt:lpstr>SELECT_UNITS_WHERE_MAP_IS_MAQUETTE_AND_ZONE_IS_5</vt:lpstr>
      <vt:lpstr>SELECT_UNITS_WHERE_MAP_IS_MAQUETTE_AND_ZONE_IS_6</vt:lpstr>
      <vt:lpstr>SELECT_UNITS_WHERE_MAP_IS_MAQUETTE_AND_ZONE_IS_7</vt:lpstr>
      <vt:lpstr>SELECT_UNITS_WHERE_MAP_IS_MAQUETTE_AND_ZONE_IS_8</vt:lpstr>
      <vt:lpstr>SELECT_UNITS_WHERE_MAP_IS_MAQUETTE_AND_ZONE_IS_9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Jasper</dc:creator>
  <dc:description/>
  <cp:lastModifiedBy>Harmen Kroon</cp:lastModifiedBy>
  <cp:revision>72</cp:revision>
  <dcterms:created xsi:type="dcterms:W3CDTF">2016-05-03T08:12:59Z</dcterms:created>
  <dcterms:modified xsi:type="dcterms:W3CDTF">2016-06-02T12:21:36Z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