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(삼성화재)여성보험 신고대상 독립특약\"/>
    </mc:Choice>
  </mc:AlternateContent>
  <xr:revisionPtr revIDLastSave="0" documentId="13_ncr:1_{82EC090F-FAD0-44B4-8718-75A16D97C77F}" xr6:coauthVersionLast="47" xr6:coauthVersionMax="47" xr10:uidLastSave="{00000000-0000-0000-0000-000000000000}"/>
  <bookViews>
    <workbookView xWindow="-108" yWindow="-108" windowWidth="23256" windowHeight="12576" xr2:uid="{33BA2387-F1DB-48D3-9BD3-7179026D477E}"/>
  </bookViews>
  <sheets>
    <sheet name="위험률" sheetId="4" r:id="rId1"/>
    <sheet name="급부탈퇴" sheetId="1" r:id="rId2"/>
    <sheet name="급부지급" sheetId="2" r:id="rId3"/>
    <sheet name="납입면제" sheetId="3" r:id="rId4"/>
    <sheet name="담보정보" sheetId="5" r:id="rId5"/>
    <sheet name="위험률정보" sheetId="6" r:id="rId6"/>
    <sheet name="결합위험률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4" l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90" i="4"/>
  <c r="C91" i="4"/>
  <c r="C92" i="4"/>
  <c r="C93" i="4" s="1"/>
  <c r="C94" i="4" s="1"/>
  <c r="C95" i="4" s="1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3" i="4"/>
  <c r="G18" i="2"/>
  <c r="H18" i="2"/>
  <c r="G19" i="2"/>
  <c r="H19" i="2"/>
  <c r="E22" i="1"/>
  <c r="F22" i="1"/>
  <c r="E23" i="1"/>
  <c r="F23" i="1"/>
  <c r="E17" i="1"/>
  <c r="F17" i="1"/>
  <c r="E18" i="1"/>
  <c r="F18" i="1"/>
  <c r="E19" i="1"/>
  <c r="F19" i="1"/>
  <c r="E20" i="1"/>
  <c r="F20" i="1"/>
  <c r="E21" i="1"/>
  <c r="F21" i="1"/>
  <c r="E12" i="1"/>
  <c r="F12" i="1"/>
  <c r="E13" i="1"/>
  <c r="F13" i="1"/>
  <c r="E14" i="1"/>
  <c r="F14" i="1"/>
  <c r="E15" i="1"/>
  <c r="F15" i="1"/>
  <c r="E16" i="1"/>
  <c r="F1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11" i="2"/>
  <c r="G12" i="2"/>
  <c r="G13" i="2"/>
  <c r="G14" i="2"/>
  <c r="G15" i="2"/>
  <c r="G16" i="2"/>
  <c r="G17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F2" i="3"/>
  <c r="H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G3" i="2"/>
  <c r="G4" i="2"/>
  <c r="G5" i="2"/>
  <c r="G6" i="2"/>
  <c r="G7" i="2"/>
  <c r="G8" i="2"/>
  <c r="G9" i="2"/>
  <c r="G10" i="2"/>
  <c r="E2" i="3"/>
  <c r="G2" i="2"/>
  <c r="E2" i="1"/>
</calcChain>
</file>

<file path=xl/sharedStrings.xml><?xml version="1.0" encoding="utf-8"?>
<sst xmlns="http://schemas.openxmlformats.org/spreadsheetml/2006/main" count="348" uniqueCount="127">
  <si>
    <t>담보코드</t>
    <phoneticPr fontId="1" type="noConversion"/>
  </si>
  <si>
    <t>위험률코드</t>
    <phoneticPr fontId="1" type="noConversion"/>
  </si>
  <si>
    <t>성별</t>
    <phoneticPr fontId="1" type="noConversion"/>
  </si>
  <si>
    <t>나이</t>
    <phoneticPr fontId="1" type="noConversion"/>
  </si>
  <si>
    <t>위험률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</si>
  <si>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</si>
  <si>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</si>
  <si>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</si>
  <si>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급부번호</t>
    <phoneticPr fontId="1" type="noConversion"/>
  </si>
  <si>
    <t>부담보기간</t>
    <phoneticPr fontId="1" type="noConversion"/>
  </si>
  <si>
    <t>지급률</t>
    <phoneticPr fontId="1" type="noConversion"/>
  </si>
  <si>
    <t>감액기간</t>
    <phoneticPr fontId="1" type="noConversion"/>
  </si>
  <si>
    <t>감액률</t>
    <phoneticPr fontId="1" type="noConversion"/>
  </si>
  <si>
    <t>면책기간</t>
    <phoneticPr fontId="1" type="noConversion"/>
  </si>
  <si>
    <t>ZR51</t>
  </si>
  <si>
    <t>[갱신형] 여성유방암림프부종진단비</t>
  </si>
  <si>
    <t>ZR1004</t>
  </si>
  <si>
    <t>[갱신형] 여성생식기암림프부종진단비</t>
  </si>
  <si>
    <t>여성 생식기암 림프부종 진단비</t>
  </si>
  <si>
    <t>ZR1001</t>
  </si>
  <si>
    <t>[갱신형] 생식세포동결보존치료비(암,유사암)</t>
  </si>
  <si>
    <t>생식세포 동결보존 치료비(암,유사암)</t>
  </si>
  <si>
    <t>ZR12</t>
  </si>
  <si>
    <t>[갱신형] 유방바늘생검조직병리진단비(연간1회한)</t>
  </si>
  <si>
    <t>유방 바늘생검 조직병리 진단비(연간1회한)</t>
  </si>
  <si>
    <t>ZR62</t>
  </si>
  <si>
    <t>[갱신형] 특정유방병변진공흡인절제치료비(연간1회한)</t>
  </si>
  <si>
    <t>특정유방병변 진공흡인 절제치료비(연간1회한)</t>
  </si>
  <si>
    <t>ZR66</t>
  </si>
  <si>
    <t>[갱신형] 자궁및난소특정질환로봇수술비(최초1회한)</t>
  </si>
  <si>
    <t>자궁 및 난소 특정질환 로봇수술비</t>
  </si>
  <si>
    <t>ZR67</t>
  </si>
  <si>
    <t>[갱신형] 자궁및난소특정질환로봇수술비(연간1회한)</t>
  </si>
  <si>
    <t>자궁 및 난소 특정질환 로봇수술비(연간1회한)</t>
  </si>
  <si>
    <t>ZR45</t>
  </si>
  <si>
    <t>[갱신형] 희귀난치성질환산정특례진단비</t>
  </si>
  <si>
    <t>희귀난치성질환 산정특례 진단비</t>
  </si>
  <si>
    <t>ZR46</t>
  </si>
  <si>
    <t>[갱신형] 특정자가면역질환진단비</t>
  </si>
  <si>
    <t>특정자가면역질환 진단비</t>
  </si>
  <si>
    <t>ZR1002</t>
  </si>
  <si>
    <t>[갱신형] 특정귀어지럼증진단비(최초1회한)</t>
  </si>
  <si>
    <t>특정귀어지럼증 진단비</t>
  </si>
  <si>
    <t>ZR47</t>
  </si>
  <si>
    <t>[갱신형] 특정귀어지럼증진단비(연간1회한)</t>
  </si>
  <si>
    <t>특정귀어지럼증 진단비(연간1회한)</t>
  </si>
  <si>
    <t>ZR1003</t>
  </si>
  <si>
    <t>[갱신형] 특정눈염증진단비(최초1회한)</t>
  </si>
  <si>
    <t>특정눈염증 진단비</t>
  </si>
  <si>
    <t>ZR48</t>
  </si>
  <si>
    <t>[갱신형] 특정눈염증진단비(연간1회한)</t>
  </si>
  <si>
    <t>특정눈염증 진단비(연간1회한)</t>
  </si>
  <si>
    <t>ZR49</t>
  </si>
  <si>
    <t>[갱신형] 특정안면마비진단비</t>
  </si>
  <si>
    <t>특정안면마비 진단비</t>
  </si>
  <si>
    <t>ZR50</t>
  </si>
  <si>
    <t>[갱신형] 조기난소기능부전진단비</t>
  </si>
  <si>
    <t>조기 난소 기능부전 진단비</t>
  </si>
  <si>
    <t>ZR64</t>
  </si>
  <si>
    <t>[갱신형] 특정부인과질환고강도초음파집속술(HIFU)치료비(최초1회한)</t>
  </si>
  <si>
    <t>특정부인과질환 고강도초음파집속술(HIFU) 치료비</t>
  </si>
  <si>
    <t>ZR65</t>
  </si>
  <si>
    <t>[갱신형] 특정부인과질환고강도초음파집속술(HIFU)치료비(연간1회한)</t>
  </si>
  <si>
    <t>특정부인과질환 고강도초음파집속술(HIFU) 치료비(연간1회한)</t>
  </si>
  <si>
    <t>위험률명</t>
    <phoneticPr fontId="1" type="noConversion"/>
  </si>
  <si>
    <t>여성 유방암 림프부종 진단비</t>
    <phoneticPr fontId="1" type="noConversion"/>
  </si>
  <si>
    <t>담보명</t>
    <phoneticPr fontId="1" type="noConversion"/>
  </si>
  <si>
    <t>출력담보명</t>
    <phoneticPr fontId="1" type="noConversion"/>
  </si>
  <si>
    <t>여성유방의 암 발생후 림프부종 발생률(여성, 연령별, 경과기간별)</t>
    <phoneticPr fontId="1" type="noConversion"/>
  </si>
  <si>
    <t>r1</t>
    <phoneticPr fontId="1" type="noConversion"/>
  </si>
  <si>
    <t>sub</t>
    <phoneticPr fontId="1" type="noConversion"/>
  </si>
  <si>
    <t>r2</t>
    <phoneticPr fontId="1" type="noConversion"/>
  </si>
  <si>
    <t>여성생식기의 암 발생후 림프부종 발생률(여성, 연령별, 경과기간별)</t>
    <phoneticPr fontId="1" type="noConversion"/>
  </si>
  <si>
    <t>r3</t>
    <phoneticPr fontId="1" type="noConversion"/>
  </si>
  <si>
    <t>생식세포 동결치료율(여성, 연령별)</t>
    <phoneticPr fontId="1" type="noConversion"/>
  </si>
  <si>
    <t>일반암 진단후 생식세포 동결치료율(여자, 연령별)</t>
  </si>
  <si>
    <t>기타피부암 진단후 생식세포 동결치료율(여자, 연령별)</t>
  </si>
  <si>
    <t>대장점막내암 진단후 생식세포 동결치료율(여자, 연령별)</t>
  </si>
  <si>
    <t>제자리암 진단후 생식세포 동결치료율(여자, 연령별)</t>
  </si>
  <si>
    <t>경계성종양 진단후 생식세포 동결치료율(여자, 연령별)</t>
  </si>
  <si>
    <t>r4</t>
    <phoneticPr fontId="1" type="noConversion"/>
  </si>
  <si>
    <t>c1</t>
    <phoneticPr fontId="1" type="noConversion"/>
  </si>
  <si>
    <r>
      <t xml:space="preserve">           ·</t>
    </r>
    <r>
      <rPr>
        <sz val="12"/>
        <color rgb="FFFF0000"/>
        <rFont val="바탕체"/>
        <family val="1"/>
        <charset val="129"/>
      </rPr>
      <t>q0</t>
    </r>
    <r>
      <rPr>
        <vertAlign val="subscript"/>
        <sz val="12"/>
        <color rgb="FFFF0000"/>
        <rFont val="바탕체"/>
        <family val="1"/>
        <charset val="129"/>
      </rPr>
      <t>x</t>
    </r>
    <r>
      <rPr>
        <sz val="12"/>
        <color rgb="FFFF0000"/>
        <rFont val="바탕체"/>
        <family val="1"/>
        <charset val="129"/>
      </rPr>
      <t xml:space="preserve"> : 생식세포 동결치료율(여성, 연령별)</t>
    </r>
  </si>
  <si>
    <r>
      <t xml:space="preserve">                 - </t>
    </r>
    <r>
      <rPr>
        <sz val="12"/>
        <color rgb="FFFF0000"/>
        <rFont val="바탕체"/>
        <family val="1"/>
        <charset val="129"/>
      </rPr>
      <t>q0x+t = 1 - (1 - k'·q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1</t>
    </r>
    <r>
      <rPr>
        <sz val="12"/>
        <color rgb="FFFF0000"/>
        <rFont val="바탕체"/>
        <family val="1"/>
        <charset val="129"/>
      </rPr>
      <t>- 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2</t>
    </r>
    <r>
      <rPr>
        <sz val="12"/>
        <color rgb="FFFF0000"/>
        <rFont val="바탕체"/>
        <family val="1"/>
        <charset val="129"/>
      </rPr>
      <t>- 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3</t>
    </r>
    <r>
      <rPr>
        <sz val="12"/>
        <color rgb="FFFF0000"/>
        <rFont val="바탕체"/>
        <family val="1"/>
        <charset val="129"/>
      </rPr>
      <t>- 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4</t>
    </r>
    <r>
      <rPr>
        <sz val="12"/>
        <color rgb="FFFF0000"/>
        <rFont val="바탕체"/>
        <family val="1"/>
        <charset val="129"/>
      </rPr>
      <t>)·(1 - 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5</t>
    </r>
    <r>
      <rPr>
        <sz val="12"/>
        <color rgb="FFFF0000"/>
        <rFont val="바탕체"/>
        <family val="1"/>
        <charset val="129"/>
      </rPr>
      <t>)·(1 - q</t>
    </r>
    <r>
      <rPr>
        <vertAlign val="subscript"/>
        <sz val="12"/>
        <color rgb="FFFF0000"/>
        <rFont val="바탕체"/>
        <family val="1"/>
        <charset val="129"/>
      </rPr>
      <t>x+t</t>
    </r>
    <r>
      <rPr>
        <vertAlign val="superscript"/>
        <sz val="12"/>
        <color rgb="FFFF0000"/>
        <rFont val="바탕체"/>
        <family val="1"/>
        <charset val="129"/>
      </rPr>
      <t>6</t>
    </r>
    <r>
      <rPr>
        <sz val="12"/>
        <color rgb="FFFF0000"/>
        <rFont val="바탕체"/>
        <family val="1"/>
        <charset val="129"/>
      </rPr>
      <t>)</t>
    </r>
    <r>
      <rPr>
        <sz val="11"/>
        <color rgb="FFFF0000"/>
        <rFont val="바탕체"/>
        <family val="1"/>
        <charset val="129"/>
      </rPr>
      <t xml:space="preserve">                    </t>
    </r>
  </si>
  <si>
    <r>
      <t xml:space="preserve">                </t>
    </r>
    <r>
      <rPr>
        <sz val="11"/>
        <color rgb="FFFF0000"/>
        <rFont val="바탕체"/>
        <family val="1"/>
        <charset val="129"/>
      </rPr>
      <t>단, t=0이면 k' = 3/4, t≥1이면 k' = 1</t>
    </r>
  </si>
  <si>
    <t>C1</t>
    <phoneticPr fontId="1" type="noConversion"/>
  </si>
  <si>
    <t>유방 바늘생검 발생률(연간1회한)(성별, 연령별)</t>
    <phoneticPr fontId="1" type="noConversion"/>
  </si>
  <si>
    <t>여성 특정유방 진공흡인 양성병변절제 치료율(연간1회한)(여성, 연령별)</t>
    <phoneticPr fontId="1" type="noConversion"/>
  </si>
  <si>
    <t>r5</t>
    <phoneticPr fontId="1" type="noConversion"/>
  </si>
  <si>
    <t>자궁 및 난소 특정질환 로봇 수술률(최초1회한)(여성, 연령별)</t>
    <phoneticPr fontId="1" type="noConversion"/>
  </si>
  <si>
    <t>r6</t>
    <phoneticPr fontId="1" type="noConversion"/>
  </si>
  <si>
    <t>자궁 및 난소 특정질환 로봇 수술률(연간1회한)(여성, 연령별)</t>
    <phoneticPr fontId="1" type="noConversion"/>
  </si>
  <si>
    <t>r7</t>
    <phoneticPr fontId="1" type="noConversion"/>
  </si>
  <si>
    <t>특정 고강도초음파집속술(HIFU) 치료율(최초1회한)(여성, 연령별)</t>
    <phoneticPr fontId="1" type="noConversion"/>
  </si>
  <si>
    <t>희귀난치성 산정특례 발생률(성별, 연령별)</t>
    <phoneticPr fontId="1" type="noConversion"/>
  </si>
  <si>
    <t>r8</t>
    <phoneticPr fontId="1" type="noConversion"/>
  </si>
  <si>
    <t>ZR64</t>
    <phoneticPr fontId="1" type="noConversion"/>
  </si>
  <si>
    <t>ZR65</t>
    <phoneticPr fontId="1" type="noConversion"/>
  </si>
  <si>
    <t>r9</t>
    <phoneticPr fontId="1" type="noConversion"/>
  </si>
  <si>
    <t>특정 고강도초음파집속술(HIFU) 치료율(연간1회한)(여성, 연령별)</t>
    <phoneticPr fontId="1" type="noConversion"/>
  </si>
  <si>
    <t>r10</t>
    <phoneticPr fontId="1" type="noConversion"/>
  </si>
  <si>
    <t>특정 자가면역질환 발생률(성별, 연령별)</t>
    <phoneticPr fontId="1" type="noConversion"/>
  </si>
  <si>
    <t>ZR46</t>
    <phoneticPr fontId="1" type="noConversion"/>
  </si>
  <si>
    <t>r11</t>
    <phoneticPr fontId="1" type="noConversion"/>
  </si>
  <si>
    <t>특정귀어지럼증 발생률(최초1회한)(성별, 연령별)</t>
    <phoneticPr fontId="1" type="noConversion"/>
  </si>
  <si>
    <t>r12</t>
    <phoneticPr fontId="1" type="noConversion"/>
  </si>
  <si>
    <t>특정눈염증 발생률(최초1회한)(성별, 연령별)</t>
    <phoneticPr fontId="1" type="noConversion"/>
  </si>
  <si>
    <t>r14</t>
    <phoneticPr fontId="1" type="noConversion"/>
  </si>
  <si>
    <t>r13</t>
    <phoneticPr fontId="1" type="noConversion"/>
  </si>
  <si>
    <t>특정눈염증 발생률(연간1회한)(성별, 연령별)</t>
    <phoneticPr fontId="1" type="noConversion"/>
  </si>
  <si>
    <t>특정안면마비 발생률(최초1회한)(성별, 연령별)</t>
    <phoneticPr fontId="1" type="noConversion"/>
  </si>
  <si>
    <t>r15</t>
    <phoneticPr fontId="1" type="noConversion"/>
  </si>
  <si>
    <t>r16</t>
    <phoneticPr fontId="1" type="noConversion"/>
  </si>
  <si>
    <t>원발성 난소부전 발생률(여성, 연령별)</t>
    <phoneticPr fontId="1" type="noConversion"/>
  </si>
  <si>
    <r>
      <t xml:space="preserve">                     주)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1</t>
    </r>
    <r>
      <rPr>
        <sz val="11"/>
        <color rgb="FFFF0000"/>
        <rFont val="바탕체"/>
        <family val="1"/>
        <charset val="129"/>
      </rPr>
      <t xml:space="preserve"> : 일반암 진단후 생식세포 동결치료율(여자, 연령별)</t>
    </r>
    <phoneticPr fontId="1" type="noConversion"/>
  </si>
  <si>
    <t>c1_1</t>
    <phoneticPr fontId="1" type="noConversion"/>
  </si>
  <si>
    <r>
      <t xml:space="preserve">                        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2</t>
    </r>
    <r>
      <rPr>
        <sz val="11"/>
        <color rgb="FFFF0000"/>
        <rFont val="바탕체"/>
        <family val="1"/>
        <charset val="129"/>
      </rPr>
      <t xml:space="preserve"> : 기타피부암 진단후 생식세포 동결치료율(여자, 연령별) </t>
    </r>
    <phoneticPr fontId="1" type="noConversion"/>
  </si>
  <si>
    <t>c1_2</t>
    <phoneticPr fontId="1" type="noConversion"/>
  </si>
  <si>
    <t>c1_3</t>
    <phoneticPr fontId="1" type="noConversion"/>
  </si>
  <si>
    <r>
      <t xml:space="preserve">                        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3</t>
    </r>
    <r>
      <rPr>
        <sz val="11"/>
        <color rgb="FFFF0000"/>
        <rFont val="바탕체"/>
        <family val="1"/>
        <charset val="129"/>
      </rPr>
      <t xml:space="preserve"> : 갑상선암 진단후 생식세포 동결치료율(여자, 연령별) </t>
    </r>
    <phoneticPr fontId="1" type="noConversion"/>
  </si>
  <si>
    <t>갑상선암 진단후 생식세포 동결치료율(여자, 연령별)</t>
  </si>
  <si>
    <r>
      <t xml:space="preserve">                        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4</t>
    </r>
    <r>
      <rPr>
        <sz val="11"/>
        <color rgb="FFFF0000"/>
        <rFont val="바탕체"/>
        <family val="1"/>
        <charset val="129"/>
      </rPr>
      <t xml:space="preserve"> : 대장점막내암 진단후 생식세포 동결치료율(여자, 연령별) </t>
    </r>
    <phoneticPr fontId="1" type="noConversion"/>
  </si>
  <si>
    <t>c1_4</t>
    <phoneticPr fontId="1" type="noConversion"/>
  </si>
  <si>
    <r>
      <t xml:space="preserve">                        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5</t>
    </r>
    <r>
      <rPr>
        <sz val="11"/>
        <color rgb="FFFF0000"/>
        <rFont val="바탕체"/>
        <family val="1"/>
        <charset val="129"/>
      </rPr>
      <t xml:space="preserve"> : 제자리암 진단후 생식세포 동결치료율(여자, 연령별) </t>
    </r>
    <phoneticPr fontId="1" type="noConversion"/>
  </si>
  <si>
    <t>c1_5</t>
    <phoneticPr fontId="1" type="noConversion"/>
  </si>
  <si>
    <t>c1_6</t>
    <phoneticPr fontId="1" type="noConversion"/>
  </si>
  <si>
    <r>
      <t xml:space="preserve">                         q</t>
    </r>
    <r>
      <rPr>
        <vertAlign val="subscript"/>
        <sz val="11"/>
        <color rgb="FFFF0000"/>
        <rFont val="바탕체"/>
        <family val="1"/>
        <charset val="129"/>
      </rPr>
      <t>x</t>
    </r>
    <r>
      <rPr>
        <vertAlign val="superscript"/>
        <sz val="11"/>
        <color rgb="FFFF0000"/>
        <rFont val="바탕체"/>
        <family val="1"/>
        <charset val="129"/>
      </rPr>
      <t>6</t>
    </r>
    <r>
      <rPr>
        <sz val="11"/>
        <color rgb="FFFF0000"/>
        <rFont val="바탕체"/>
        <family val="1"/>
        <charset val="129"/>
      </rPr>
      <t xml:space="preserve"> : 경계성종양 진단후 생식세포 동결치료율(여자, 연령별)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</si>
</sst>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바탕체"/>
      <family val="1"/>
      <charset val="129"/>
    </font>
    <font>
      <sz val="12"/>
      <color rgb="FFFF0000"/>
      <name val="바탕체"/>
      <family val="1"/>
      <charset val="129"/>
    </font>
    <font>
      <vertAlign val="subscript"/>
      <sz val="12"/>
      <color rgb="FFFF0000"/>
      <name val="바탕체"/>
      <family val="1"/>
      <charset val="129"/>
    </font>
    <font>
      <sz val="10"/>
      <color rgb="FFFF0000"/>
      <name val="바탕체"/>
      <family val="1"/>
      <charset val="129"/>
    </font>
    <font>
      <vertAlign val="superscript"/>
      <sz val="12"/>
      <color rgb="FFFF0000"/>
      <name val="바탕체"/>
      <family val="1"/>
      <charset val="129"/>
    </font>
    <font>
      <sz val="11"/>
      <color rgb="FFFF0000"/>
      <name val="바탕체"/>
      <family val="1"/>
      <charset val="129"/>
    </font>
    <font>
      <vertAlign val="subscript"/>
      <sz val="11"/>
      <color rgb="FFFF0000"/>
      <name val="바탕체"/>
      <family val="1"/>
      <charset val="129"/>
    </font>
    <font>
      <vertAlign val="superscript"/>
      <sz val="11"/>
      <color rgb="FFFF0000"/>
      <name val="바탕체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6" fillId="2" borderId="3" xfId="0" applyFont="1" applyFill="1" applyBorder="1" applyAlignment="1">
      <alignment horizontal="justify" vertical="center"/>
    </xf>
    <xf numFmtId="0" fontId="4" fillId="2" borderId="3" xfId="0" applyFont="1" applyFill="1" applyBorder="1" applyAlignment="1">
      <alignment horizontal="justify"/>
    </xf>
    <xf numFmtId="0" fontId="8" fillId="2" borderId="3" xfId="0" applyFont="1" applyFill="1" applyBorder="1" applyAlignment="1">
      <alignment horizontal="justify"/>
    </xf>
    <xf numFmtId="0" fontId="8" fillId="2" borderId="4" xfId="0" applyFont="1" applyFill="1" applyBorder="1" applyAlignment="1">
      <alignment horizontal="justify"/>
    </xf>
    <xf numFmtId="0" fontId="2" fillId="5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4AE1-2268-42B3-BAB1-4349B1788DEF}">
  <sheetPr>
    <tabColor theme="7" tint="-0.499984740745262"/>
  </sheetPr>
  <dimension ref="A1:G112"/>
  <sheetViews>
    <sheetView tabSelected="1" workbookViewId="0">
      <pane ySplit="1" topLeftCell="A93" activePane="bottomLeft" state="frozen"/>
      <selection pane="bottomLeft" activeCell="I101" sqref="I101"/>
    </sheetView>
  </sheetViews>
  <sheetFormatPr defaultRowHeight="17.399999999999999" x14ac:dyDescent="0.4"/>
  <cols>
    <col min="1" max="1" width="10.3984375" style="4" bestFit="1" customWidth="1"/>
    <col min="2" max="3" width="5" style="4" bestFit="1" customWidth="1"/>
    <col min="4" max="6" width="5" style="4" customWidth="1"/>
    <col min="7" max="7" width="8.796875" style="4"/>
    <col min="8" max="16384" width="8.796875" style="2"/>
  </cols>
  <sheetData>
    <row r="1" spans="1:7" x14ac:dyDescent="0.4">
      <c r="A1" s="3" t="s">
        <v>1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4</v>
      </c>
    </row>
    <row r="2" spans="1:7" x14ac:dyDescent="0.4">
      <c r="A2" s="4" t="s">
        <v>105</v>
      </c>
      <c r="B2" s="4">
        <v>1</v>
      </c>
      <c r="C2" s="4">
        <v>0</v>
      </c>
      <c r="G2" s="4">
        <v>0.1</v>
      </c>
    </row>
    <row r="3" spans="1:7" x14ac:dyDescent="0.4">
      <c r="A3" s="4" t="s">
        <v>105</v>
      </c>
      <c r="B3" s="4">
        <v>1</v>
      </c>
      <c r="C3" s="4">
        <f>C2+1</f>
        <v>1</v>
      </c>
      <c r="G3" s="4">
        <v>0.1</v>
      </c>
    </row>
    <row r="4" spans="1:7" x14ac:dyDescent="0.4">
      <c r="A4" s="4" t="s">
        <v>105</v>
      </c>
      <c r="B4" s="4">
        <v>1</v>
      </c>
      <c r="C4" s="4">
        <f t="shared" ref="C4:C67" si="0">C3+1</f>
        <v>2</v>
      </c>
      <c r="G4" s="4">
        <v>0.1</v>
      </c>
    </row>
    <row r="5" spans="1:7" x14ac:dyDescent="0.4">
      <c r="A5" s="4" t="s">
        <v>105</v>
      </c>
      <c r="B5" s="4">
        <v>1</v>
      </c>
      <c r="C5" s="4">
        <f t="shared" si="0"/>
        <v>3</v>
      </c>
      <c r="G5" s="4">
        <v>0.1</v>
      </c>
    </row>
    <row r="6" spans="1:7" x14ac:dyDescent="0.4">
      <c r="A6" s="4" t="s">
        <v>105</v>
      </c>
      <c r="B6" s="4">
        <v>1</v>
      </c>
      <c r="C6" s="4">
        <f t="shared" si="0"/>
        <v>4</v>
      </c>
      <c r="G6" s="4">
        <v>0.1</v>
      </c>
    </row>
    <row r="7" spans="1:7" x14ac:dyDescent="0.4">
      <c r="A7" s="4" t="s">
        <v>105</v>
      </c>
      <c r="B7" s="4">
        <v>1</v>
      </c>
      <c r="C7" s="4">
        <f t="shared" si="0"/>
        <v>5</v>
      </c>
      <c r="G7" s="4">
        <v>0.1</v>
      </c>
    </row>
    <row r="8" spans="1:7" x14ac:dyDescent="0.4">
      <c r="A8" s="4" t="s">
        <v>105</v>
      </c>
      <c r="B8" s="4">
        <v>1</v>
      </c>
      <c r="C8" s="4">
        <f t="shared" si="0"/>
        <v>6</v>
      </c>
      <c r="G8" s="4">
        <v>0.1</v>
      </c>
    </row>
    <row r="9" spans="1:7" x14ac:dyDescent="0.4">
      <c r="A9" s="4" t="s">
        <v>105</v>
      </c>
      <c r="B9" s="4">
        <v>1</v>
      </c>
      <c r="C9" s="4">
        <f t="shared" si="0"/>
        <v>7</v>
      </c>
      <c r="G9" s="4">
        <v>0.1</v>
      </c>
    </row>
    <row r="10" spans="1:7" x14ac:dyDescent="0.4">
      <c r="A10" s="4" t="s">
        <v>105</v>
      </c>
      <c r="B10" s="4">
        <v>1</v>
      </c>
      <c r="C10" s="4">
        <f t="shared" si="0"/>
        <v>8</v>
      </c>
      <c r="G10" s="4">
        <v>0.1</v>
      </c>
    </row>
    <row r="11" spans="1:7" x14ac:dyDescent="0.4">
      <c r="A11" s="4" t="s">
        <v>105</v>
      </c>
      <c r="B11" s="4">
        <v>1</v>
      </c>
      <c r="C11" s="4">
        <f t="shared" si="0"/>
        <v>9</v>
      </c>
      <c r="G11" s="4">
        <v>0.1</v>
      </c>
    </row>
    <row r="12" spans="1:7" x14ac:dyDescent="0.4">
      <c r="A12" s="4" t="s">
        <v>105</v>
      </c>
      <c r="B12" s="4">
        <v>1</v>
      </c>
      <c r="C12" s="4">
        <f t="shared" si="0"/>
        <v>10</v>
      </c>
      <c r="G12" s="4">
        <v>0.1</v>
      </c>
    </row>
    <row r="13" spans="1:7" x14ac:dyDescent="0.4">
      <c r="A13" s="4" t="s">
        <v>105</v>
      </c>
      <c r="B13" s="4">
        <v>1</v>
      </c>
      <c r="C13" s="4">
        <f t="shared" si="0"/>
        <v>11</v>
      </c>
      <c r="G13" s="4">
        <v>0.1</v>
      </c>
    </row>
    <row r="14" spans="1:7" x14ac:dyDescent="0.4">
      <c r="A14" s="4" t="s">
        <v>105</v>
      </c>
      <c r="B14" s="4">
        <v>1</v>
      </c>
      <c r="C14" s="4">
        <f t="shared" si="0"/>
        <v>12</v>
      </c>
      <c r="G14" s="4">
        <v>0.1</v>
      </c>
    </row>
    <row r="15" spans="1:7" x14ac:dyDescent="0.4">
      <c r="A15" s="4" t="s">
        <v>105</v>
      </c>
      <c r="B15" s="4">
        <v>1</v>
      </c>
      <c r="C15" s="4">
        <f t="shared" si="0"/>
        <v>13</v>
      </c>
      <c r="G15" s="4">
        <v>0.1</v>
      </c>
    </row>
    <row r="16" spans="1:7" x14ac:dyDescent="0.4">
      <c r="A16" s="4" t="s">
        <v>105</v>
      </c>
      <c r="B16" s="4">
        <v>1</v>
      </c>
      <c r="C16" s="4">
        <f t="shared" si="0"/>
        <v>14</v>
      </c>
      <c r="G16" s="4">
        <v>0.1</v>
      </c>
    </row>
    <row r="17" spans="1:7" x14ac:dyDescent="0.4">
      <c r="A17" s="4" t="s">
        <v>105</v>
      </c>
      <c r="B17" s="4">
        <v>1</v>
      </c>
      <c r="C17" s="4">
        <f t="shared" si="0"/>
        <v>15</v>
      </c>
      <c r="G17" s="4">
        <v>0.1</v>
      </c>
    </row>
    <row r="18" spans="1:7" x14ac:dyDescent="0.4">
      <c r="A18" s="4" t="s">
        <v>105</v>
      </c>
      <c r="B18" s="4">
        <v>1</v>
      </c>
      <c r="C18" s="4">
        <f t="shared" si="0"/>
        <v>16</v>
      </c>
      <c r="G18" s="4">
        <v>0.1</v>
      </c>
    </row>
    <row r="19" spans="1:7" x14ac:dyDescent="0.4">
      <c r="A19" s="4" t="s">
        <v>105</v>
      </c>
      <c r="B19" s="4">
        <v>1</v>
      </c>
      <c r="C19" s="4">
        <f t="shared" si="0"/>
        <v>17</v>
      </c>
      <c r="G19" s="4">
        <v>0.1</v>
      </c>
    </row>
    <row r="20" spans="1:7" x14ac:dyDescent="0.4">
      <c r="A20" s="4" t="s">
        <v>105</v>
      </c>
      <c r="B20" s="4">
        <v>1</v>
      </c>
      <c r="C20" s="4">
        <f t="shared" si="0"/>
        <v>18</v>
      </c>
      <c r="G20" s="4">
        <v>0.1</v>
      </c>
    </row>
    <row r="21" spans="1:7" x14ac:dyDescent="0.4">
      <c r="A21" s="4" t="s">
        <v>105</v>
      </c>
      <c r="B21" s="4">
        <v>1</v>
      </c>
      <c r="C21" s="4">
        <f t="shared" si="0"/>
        <v>19</v>
      </c>
      <c r="G21" s="4">
        <v>0.1</v>
      </c>
    </row>
    <row r="22" spans="1:7" x14ac:dyDescent="0.4">
      <c r="A22" s="4" t="s">
        <v>105</v>
      </c>
      <c r="B22" s="4">
        <v>1</v>
      </c>
      <c r="C22" s="4">
        <f t="shared" si="0"/>
        <v>20</v>
      </c>
      <c r="G22" s="4">
        <v>0.1</v>
      </c>
    </row>
    <row r="23" spans="1:7" x14ac:dyDescent="0.4">
      <c r="A23" s="4" t="s">
        <v>105</v>
      </c>
      <c r="B23" s="4">
        <v>1</v>
      </c>
      <c r="C23" s="4">
        <f t="shared" si="0"/>
        <v>21</v>
      </c>
      <c r="G23" s="4">
        <v>0.1</v>
      </c>
    </row>
    <row r="24" spans="1:7" x14ac:dyDescent="0.4">
      <c r="A24" s="4" t="s">
        <v>105</v>
      </c>
      <c r="B24" s="4">
        <v>1</v>
      </c>
      <c r="C24" s="4">
        <f t="shared" si="0"/>
        <v>22</v>
      </c>
      <c r="G24" s="4">
        <v>0.1</v>
      </c>
    </row>
    <row r="25" spans="1:7" x14ac:dyDescent="0.4">
      <c r="A25" s="4" t="s">
        <v>105</v>
      </c>
      <c r="B25" s="4">
        <v>1</v>
      </c>
      <c r="C25" s="4">
        <f t="shared" si="0"/>
        <v>23</v>
      </c>
      <c r="G25" s="4">
        <v>0.1</v>
      </c>
    </row>
    <row r="26" spans="1:7" x14ac:dyDescent="0.4">
      <c r="A26" s="4" t="s">
        <v>105</v>
      </c>
      <c r="B26" s="4">
        <v>1</v>
      </c>
      <c r="C26" s="4">
        <f t="shared" si="0"/>
        <v>24</v>
      </c>
      <c r="G26" s="4">
        <v>0.1</v>
      </c>
    </row>
    <row r="27" spans="1:7" x14ac:dyDescent="0.4">
      <c r="A27" s="4" t="s">
        <v>105</v>
      </c>
      <c r="B27" s="4">
        <v>1</v>
      </c>
      <c r="C27" s="4">
        <f t="shared" si="0"/>
        <v>25</v>
      </c>
      <c r="G27" s="4">
        <v>0.1</v>
      </c>
    </row>
    <row r="28" spans="1:7" x14ac:dyDescent="0.4">
      <c r="A28" s="4" t="s">
        <v>105</v>
      </c>
      <c r="B28" s="4">
        <v>1</v>
      </c>
      <c r="C28" s="4">
        <f t="shared" si="0"/>
        <v>26</v>
      </c>
      <c r="G28" s="4">
        <v>0.1</v>
      </c>
    </row>
    <row r="29" spans="1:7" x14ac:dyDescent="0.4">
      <c r="A29" s="4" t="s">
        <v>105</v>
      </c>
      <c r="B29" s="4">
        <v>1</v>
      </c>
      <c r="C29" s="4">
        <f t="shared" si="0"/>
        <v>27</v>
      </c>
      <c r="G29" s="4">
        <v>0.1</v>
      </c>
    </row>
    <row r="30" spans="1:7" x14ac:dyDescent="0.4">
      <c r="A30" s="4" t="s">
        <v>105</v>
      </c>
      <c r="B30" s="4">
        <v>1</v>
      </c>
      <c r="C30" s="4">
        <f t="shared" si="0"/>
        <v>28</v>
      </c>
      <c r="G30" s="4">
        <v>0.1</v>
      </c>
    </row>
    <row r="31" spans="1:7" x14ac:dyDescent="0.4">
      <c r="A31" s="4" t="s">
        <v>105</v>
      </c>
      <c r="B31" s="4">
        <v>1</v>
      </c>
      <c r="C31" s="4">
        <f t="shared" si="0"/>
        <v>29</v>
      </c>
      <c r="G31" s="4">
        <v>0.1</v>
      </c>
    </row>
    <row r="32" spans="1:7" x14ac:dyDescent="0.4">
      <c r="A32" s="4" t="s">
        <v>105</v>
      </c>
      <c r="B32" s="4">
        <v>1</v>
      </c>
      <c r="C32" s="4">
        <f t="shared" si="0"/>
        <v>30</v>
      </c>
      <c r="G32" s="4">
        <v>0.1</v>
      </c>
    </row>
    <row r="33" spans="1:7" x14ac:dyDescent="0.4">
      <c r="A33" s="4" t="s">
        <v>105</v>
      </c>
      <c r="B33" s="4">
        <v>1</v>
      </c>
      <c r="C33" s="4">
        <f t="shared" si="0"/>
        <v>31</v>
      </c>
      <c r="G33" s="4">
        <v>0.1</v>
      </c>
    </row>
    <row r="34" spans="1:7" x14ac:dyDescent="0.4">
      <c r="A34" s="4" t="s">
        <v>105</v>
      </c>
      <c r="B34" s="4">
        <v>1</v>
      </c>
      <c r="C34" s="4">
        <f t="shared" si="0"/>
        <v>32</v>
      </c>
      <c r="G34" s="4">
        <v>0.1</v>
      </c>
    </row>
    <row r="35" spans="1:7" x14ac:dyDescent="0.4">
      <c r="A35" s="4" t="s">
        <v>105</v>
      </c>
      <c r="B35" s="4">
        <v>1</v>
      </c>
      <c r="C35" s="4">
        <f t="shared" si="0"/>
        <v>33</v>
      </c>
      <c r="G35" s="4">
        <v>0.1</v>
      </c>
    </row>
    <row r="36" spans="1:7" x14ac:dyDescent="0.4">
      <c r="A36" s="4" t="s">
        <v>105</v>
      </c>
      <c r="B36" s="4">
        <v>1</v>
      </c>
      <c r="C36" s="4">
        <f t="shared" si="0"/>
        <v>34</v>
      </c>
      <c r="G36" s="4">
        <v>0.1</v>
      </c>
    </row>
    <row r="37" spans="1:7" x14ac:dyDescent="0.4">
      <c r="A37" s="4" t="s">
        <v>105</v>
      </c>
      <c r="B37" s="4">
        <v>1</v>
      </c>
      <c r="C37" s="4">
        <f t="shared" si="0"/>
        <v>35</v>
      </c>
      <c r="G37" s="4">
        <v>0.1</v>
      </c>
    </row>
    <row r="38" spans="1:7" x14ac:dyDescent="0.4">
      <c r="A38" s="4" t="s">
        <v>105</v>
      </c>
      <c r="B38" s="4">
        <v>1</v>
      </c>
      <c r="C38" s="4">
        <f t="shared" si="0"/>
        <v>36</v>
      </c>
      <c r="G38" s="4">
        <v>0.1</v>
      </c>
    </row>
    <row r="39" spans="1:7" x14ac:dyDescent="0.4">
      <c r="A39" s="4" t="s">
        <v>105</v>
      </c>
      <c r="B39" s="4">
        <v>1</v>
      </c>
      <c r="C39" s="4">
        <f t="shared" si="0"/>
        <v>37</v>
      </c>
      <c r="G39" s="4">
        <v>0.1</v>
      </c>
    </row>
    <row r="40" spans="1:7" x14ac:dyDescent="0.4">
      <c r="A40" s="4" t="s">
        <v>105</v>
      </c>
      <c r="B40" s="4">
        <v>1</v>
      </c>
      <c r="C40" s="4">
        <f t="shared" si="0"/>
        <v>38</v>
      </c>
      <c r="G40" s="4">
        <v>0.1</v>
      </c>
    </row>
    <row r="41" spans="1:7" x14ac:dyDescent="0.4">
      <c r="A41" s="4" t="s">
        <v>105</v>
      </c>
      <c r="B41" s="4">
        <v>1</v>
      </c>
      <c r="C41" s="4">
        <f t="shared" si="0"/>
        <v>39</v>
      </c>
      <c r="G41" s="4">
        <v>0.1</v>
      </c>
    </row>
    <row r="42" spans="1:7" x14ac:dyDescent="0.4">
      <c r="A42" s="4" t="s">
        <v>105</v>
      </c>
      <c r="B42" s="4">
        <v>1</v>
      </c>
      <c r="C42" s="4">
        <f t="shared" si="0"/>
        <v>40</v>
      </c>
      <c r="G42" s="4">
        <v>0.1</v>
      </c>
    </row>
    <row r="43" spans="1:7" x14ac:dyDescent="0.4">
      <c r="A43" s="4" t="s">
        <v>105</v>
      </c>
      <c r="B43" s="4">
        <v>1</v>
      </c>
      <c r="C43" s="4">
        <f t="shared" si="0"/>
        <v>41</v>
      </c>
      <c r="G43" s="4">
        <v>0.1</v>
      </c>
    </row>
    <row r="44" spans="1:7" x14ac:dyDescent="0.4">
      <c r="A44" s="4" t="s">
        <v>105</v>
      </c>
      <c r="B44" s="4">
        <v>1</v>
      </c>
      <c r="C44" s="4">
        <f t="shared" si="0"/>
        <v>42</v>
      </c>
      <c r="G44" s="4">
        <v>0.1</v>
      </c>
    </row>
    <row r="45" spans="1:7" x14ac:dyDescent="0.4">
      <c r="A45" s="4" t="s">
        <v>105</v>
      </c>
      <c r="B45" s="4">
        <v>1</v>
      </c>
      <c r="C45" s="4">
        <f t="shared" si="0"/>
        <v>43</v>
      </c>
      <c r="G45" s="4">
        <v>0.1</v>
      </c>
    </row>
    <row r="46" spans="1:7" x14ac:dyDescent="0.4">
      <c r="A46" s="4" t="s">
        <v>105</v>
      </c>
      <c r="B46" s="4">
        <v>1</v>
      </c>
      <c r="C46" s="4">
        <f t="shared" si="0"/>
        <v>44</v>
      </c>
      <c r="G46" s="4">
        <v>0.1</v>
      </c>
    </row>
    <row r="47" spans="1:7" x14ac:dyDescent="0.4">
      <c r="A47" s="4" t="s">
        <v>105</v>
      </c>
      <c r="B47" s="4">
        <v>1</v>
      </c>
      <c r="C47" s="4">
        <f t="shared" si="0"/>
        <v>45</v>
      </c>
      <c r="G47" s="4">
        <v>0.1</v>
      </c>
    </row>
    <row r="48" spans="1:7" x14ac:dyDescent="0.4">
      <c r="A48" s="4" t="s">
        <v>105</v>
      </c>
      <c r="B48" s="4">
        <v>1</v>
      </c>
      <c r="C48" s="4">
        <f t="shared" si="0"/>
        <v>46</v>
      </c>
      <c r="G48" s="4">
        <v>0.1</v>
      </c>
    </row>
    <row r="49" spans="1:7" x14ac:dyDescent="0.4">
      <c r="A49" s="4" t="s">
        <v>105</v>
      </c>
      <c r="B49" s="4">
        <v>1</v>
      </c>
      <c r="C49" s="4">
        <f t="shared" si="0"/>
        <v>47</v>
      </c>
      <c r="G49" s="4">
        <v>0.1</v>
      </c>
    </row>
    <row r="50" spans="1:7" x14ac:dyDescent="0.4">
      <c r="A50" s="4" t="s">
        <v>105</v>
      </c>
      <c r="B50" s="4">
        <v>1</v>
      </c>
      <c r="C50" s="4">
        <f t="shared" si="0"/>
        <v>48</v>
      </c>
      <c r="G50" s="4">
        <v>0.1</v>
      </c>
    </row>
    <row r="51" spans="1:7" x14ac:dyDescent="0.4">
      <c r="A51" s="4" t="s">
        <v>105</v>
      </c>
      <c r="B51" s="4">
        <v>1</v>
      </c>
      <c r="C51" s="4">
        <f t="shared" si="0"/>
        <v>49</v>
      </c>
      <c r="G51" s="4">
        <v>0.1</v>
      </c>
    </row>
    <row r="52" spans="1:7" x14ac:dyDescent="0.4">
      <c r="A52" s="4" t="s">
        <v>105</v>
      </c>
      <c r="B52" s="4">
        <v>1</v>
      </c>
      <c r="C52" s="4">
        <f t="shared" si="0"/>
        <v>50</v>
      </c>
      <c r="G52" s="4">
        <v>0.1</v>
      </c>
    </row>
    <row r="53" spans="1:7" x14ac:dyDescent="0.4">
      <c r="A53" s="4" t="s">
        <v>105</v>
      </c>
      <c r="B53" s="4">
        <v>1</v>
      </c>
      <c r="C53" s="4">
        <f t="shared" si="0"/>
        <v>51</v>
      </c>
      <c r="G53" s="4">
        <v>0.1</v>
      </c>
    </row>
    <row r="54" spans="1:7" x14ac:dyDescent="0.4">
      <c r="A54" s="4" t="s">
        <v>105</v>
      </c>
      <c r="B54" s="4">
        <v>1</v>
      </c>
      <c r="C54" s="4">
        <f t="shared" si="0"/>
        <v>52</v>
      </c>
      <c r="G54" s="4">
        <v>0.1</v>
      </c>
    </row>
    <row r="55" spans="1:7" x14ac:dyDescent="0.4">
      <c r="A55" s="4" t="s">
        <v>105</v>
      </c>
      <c r="B55" s="4">
        <v>1</v>
      </c>
      <c r="C55" s="4">
        <f t="shared" si="0"/>
        <v>53</v>
      </c>
      <c r="G55" s="4">
        <v>0.1</v>
      </c>
    </row>
    <row r="56" spans="1:7" x14ac:dyDescent="0.4">
      <c r="A56" s="4" t="s">
        <v>105</v>
      </c>
      <c r="B56" s="4">
        <v>1</v>
      </c>
      <c r="C56" s="4">
        <f t="shared" si="0"/>
        <v>54</v>
      </c>
      <c r="G56" s="4">
        <v>0.1</v>
      </c>
    </row>
    <row r="57" spans="1:7" x14ac:dyDescent="0.4">
      <c r="A57" s="4" t="s">
        <v>105</v>
      </c>
      <c r="B57" s="4">
        <v>1</v>
      </c>
      <c r="C57" s="4">
        <f t="shared" si="0"/>
        <v>55</v>
      </c>
      <c r="G57" s="4">
        <v>0.1</v>
      </c>
    </row>
    <row r="58" spans="1:7" x14ac:dyDescent="0.4">
      <c r="A58" s="4" t="s">
        <v>105</v>
      </c>
      <c r="B58" s="4">
        <v>1</v>
      </c>
      <c r="C58" s="4">
        <f t="shared" si="0"/>
        <v>56</v>
      </c>
      <c r="G58" s="4">
        <v>0.1</v>
      </c>
    </row>
    <row r="59" spans="1:7" x14ac:dyDescent="0.4">
      <c r="A59" s="4" t="s">
        <v>105</v>
      </c>
      <c r="B59" s="4">
        <v>1</v>
      </c>
      <c r="C59" s="4">
        <f t="shared" si="0"/>
        <v>57</v>
      </c>
      <c r="G59" s="4">
        <v>0.1</v>
      </c>
    </row>
    <row r="60" spans="1:7" x14ac:dyDescent="0.4">
      <c r="A60" s="4" t="s">
        <v>105</v>
      </c>
      <c r="B60" s="4">
        <v>1</v>
      </c>
      <c r="C60" s="4">
        <f t="shared" si="0"/>
        <v>58</v>
      </c>
      <c r="G60" s="4">
        <v>0.1</v>
      </c>
    </row>
    <row r="61" spans="1:7" x14ac:dyDescent="0.4">
      <c r="A61" s="4" t="s">
        <v>105</v>
      </c>
      <c r="B61" s="4">
        <v>1</v>
      </c>
      <c r="C61" s="4">
        <f t="shared" si="0"/>
        <v>59</v>
      </c>
      <c r="G61" s="4">
        <v>0.1</v>
      </c>
    </row>
    <row r="62" spans="1:7" x14ac:dyDescent="0.4">
      <c r="A62" s="4" t="s">
        <v>105</v>
      </c>
      <c r="B62" s="4">
        <v>1</v>
      </c>
      <c r="C62" s="4">
        <f t="shared" si="0"/>
        <v>60</v>
      </c>
      <c r="G62" s="4">
        <v>0.1</v>
      </c>
    </row>
    <row r="63" spans="1:7" x14ac:dyDescent="0.4">
      <c r="A63" s="4" t="s">
        <v>105</v>
      </c>
      <c r="B63" s="4">
        <v>1</v>
      </c>
      <c r="C63" s="4">
        <f t="shared" si="0"/>
        <v>61</v>
      </c>
      <c r="G63" s="4">
        <v>0.1</v>
      </c>
    </row>
    <row r="64" spans="1:7" x14ac:dyDescent="0.4">
      <c r="A64" s="4" t="s">
        <v>105</v>
      </c>
      <c r="B64" s="4">
        <v>1</v>
      </c>
      <c r="C64" s="4">
        <f t="shared" si="0"/>
        <v>62</v>
      </c>
      <c r="G64" s="4">
        <v>0.1</v>
      </c>
    </row>
    <row r="65" spans="1:7" x14ac:dyDescent="0.4">
      <c r="A65" s="4" t="s">
        <v>105</v>
      </c>
      <c r="B65" s="4">
        <v>1</v>
      </c>
      <c r="C65" s="4">
        <f t="shared" si="0"/>
        <v>63</v>
      </c>
      <c r="G65" s="4">
        <v>0.1</v>
      </c>
    </row>
    <row r="66" spans="1:7" x14ac:dyDescent="0.4">
      <c r="A66" s="4" t="s">
        <v>105</v>
      </c>
      <c r="B66" s="4">
        <v>1</v>
      </c>
      <c r="C66" s="4">
        <f t="shared" si="0"/>
        <v>64</v>
      </c>
      <c r="G66" s="4">
        <v>0.1</v>
      </c>
    </row>
    <row r="67" spans="1:7" x14ac:dyDescent="0.4">
      <c r="A67" s="4" t="s">
        <v>105</v>
      </c>
      <c r="B67" s="4">
        <v>1</v>
      </c>
      <c r="C67" s="4">
        <f t="shared" si="0"/>
        <v>65</v>
      </c>
      <c r="G67" s="4">
        <v>0.1</v>
      </c>
    </row>
    <row r="68" spans="1:7" x14ac:dyDescent="0.4">
      <c r="A68" s="4" t="s">
        <v>105</v>
      </c>
      <c r="B68" s="4">
        <v>1</v>
      </c>
      <c r="C68" s="4">
        <f t="shared" ref="C68:C89" si="1">C67+1</f>
        <v>66</v>
      </c>
      <c r="G68" s="4">
        <v>0.1</v>
      </c>
    </row>
    <row r="69" spans="1:7" x14ac:dyDescent="0.4">
      <c r="A69" s="4" t="s">
        <v>105</v>
      </c>
      <c r="B69" s="4">
        <v>1</v>
      </c>
      <c r="C69" s="4">
        <f t="shared" si="1"/>
        <v>67</v>
      </c>
      <c r="G69" s="4">
        <v>0.1</v>
      </c>
    </row>
    <row r="70" spans="1:7" x14ac:dyDescent="0.4">
      <c r="A70" s="4" t="s">
        <v>105</v>
      </c>
      <c r="B70" s="4">
        <v>1</v>
      </c>
      <c r="C70" s="4">
        <f t="shared" si="1"/>
        <v>68</v>
      </c>
      <c r="G70" s="4">
        <v>0.1</v>
      </c>
    </row>
    <row r="71" spans="1:7" x14ac:dyDescent="0.4">
      <c r="A71" s="4" t="s">
        <v>105</v>
      </c>
      <c r="B71" s="4">
        <v>1</v>
      </c>
      <c r="C71" s="4">
        <f t="shared" si="1"/>
        <v>69</v>
      </c>
      <c r="G71" s="4">
        <v>0.1</v>
      </c>
    </row>
    <row r="72" spans="1:7" x14ac:dyDescent="0.4">
      <c r="A72" s="4" t="s">
        <v>105</v>
      </c>
      <c r="B72" s="4">
        <v>1</v>
      </c>
      <c r="C72" s="4">
        <f t="shared" si="1"/>
        <v>70</v>
      </c>
      <c r="G72" s="4">
        <v>0.1</v>
      </c>
    </row>
    <row r="73" spans="1:7" x14ac:dyDescent="0.4">
      <c r="A73" s="4" t="s">
        <v>105</v>
      </c>
      <c r="B73" s="4">
        <v>1</v>
      </c>
      <c r="C73" s="4">
        <f t="shared" si="1"/>
        <v>71</v>
      </c>
      <c r="G73" s="4">
        <v>0.1</v>
      </c>
    </row>
    <row r="74" spans="1:7" x14ac:dyDescent="0.4">
      <c r="A74" s="4" t="s">
        <v>105</v>
      </c>
      <c r="B74" s="4">
        <v>1</v>
      </c>
      <c r="C74" s="4">
        <f t="shared" si="1"/>
        <v>72</v>
      </c>
      <c r="G74" s="4">
        <v>0.1</v>
      </c>
    </row>
    <row r="75" spans="1:7" x14ac:dyDescent="0.4">
      <c r="A75" s="4" t="s">
        <v>105</v>
      </c>
      <c r="B75" s="4">
        <v>1</v>
      </c>
      <c r="C75" s="4">
        <f t="shared" si="1"/>
        <v>73</v>
      </c>
      <c r="G75" s="4">
        <v>0.1</v>
      </c>
    </row>
    <row r="76" spans="1:7" x14ac:dyDescent="0.4">
      <c r="A76" s="4" t="s">
        <v>105</v>
      </c>
      <c r="B76" s="4">
        <v>1</v>
      </c>
      <c r="C76" s="4">
        <f t="shared" si="1"/>
        <v>74</v>
      </c>
      <c r="G76" s="4">
        <v>0.1</v>
      </c>
    </row>
    <row r="77" spans="1:7" x14ac:dyDescent="0.4">
      <c r="A77" s="4" t="s">
        <v>105</v>
      </c>
      <c r="B77" s="4">
        <v>1</v>
      </c>
      <c r="C77" s="4">
        <f t="shared" si="1"/>
        <v>75</v>
      </c>
      <c r="G77" s="4">
        <v>0.1</v>
      </c>
    </row>
    <row r="78" spans="1:7" x14ac:dyDescent="0.4">
      <c r="A78" s="4" t="s">
        <v>105</v>
      </c>
      <c r="B78" s="4">
        <v>1</v>
      </c>
      <c r="C78" s="4">
        <f t="shared" si="1"/>
        <v>76</v>
      </c>
      <c r="G78" s="4">
        <v>0.1</v>
      </c>
    </row>
    <row r="79" spans="1:7" x14ac:dyDescent="0.4">
      <c r="A79" s="4" t="s">
        <v>105</v>
      </c>
      <c r="B79" s="4">
        <v>1</v>
      </c>
      <c r="C79" s="4">
        <f t="shared" si="1"/>
        <v>77</v>
      </c>
      <c r="G79" s="4">
        <v>0.1</v>
      </c>
    </row>
    <row r="80" spans="1:7" x14ac:dyDescent="0.4">
      <c r="A80" s="4" t="s">
        <v>105</v>
      </c>
      <c r="B80" s="4">
        <v>1</v>
      </c>
      <c r="C80" s="4">
        <f t="shared" si="1"/>
        <v>78</v>
      </c>
      <c r="G80" s="4">
        <v>0.1</v>
      </c>
    </row>
    <row r="81" spans="1:7" x14ac:dyDescent="0.4">
      <c r="A81" s="4" t="s">
        <v>105</v>
      </c>
      <c r="B81" s="4">
        <v>1</v>
      </c>
      <c r="C81" s="4">
        <f t="shared" si="1"/>
        <v>79</v>
      </c>
      <c r="G81" s="4">
        <v>0.1</v>
      </c>
    </row>
    <row r="82" spans="1:7" x14ac:dyDescent="0.4">
      <c r="A82" s="4" t="s">
        <v>105</v>
      </c>
      <c r="B82" s="4">
        <v>1</v>
      </c>
      <c r="C82" s="4">
        <f t="shared" si="1"/>
        <v>80</v>
      </c>
      <c r="G82" s="4">
        <v>0.1</v>
      </c>
    </row>
    <row r="83" spans="1:7" x14ac:dyDescent="0.4">
      <c r="A83" s="4" t="s">
        <v>105</v>
      </c>
      <c r="B83" s="4">
        <v>1</v>
      </c>
      <c r="C83" s="4">
        <f t="shared" si="1"/>
        <v>81</v>
      </c>
      <c r="G83" s="4">
        <v>0.1</v>
      </c>
    </row>
    <row r="84" spans="1:7" x14ac:dyDescent="0.4">
      <c r="A84" s="4" t="s">
        <v>105</v>
      </c>
      <c r="B84" s="4">
        <v>1</v>
      </c>
      <c r="C84" s="4">
        <f t="shared" si="1"/>
        <v>82</v>
      </c>
      <c r="G84" s="4">
        <v>0.1</v>
      </c>
    </row>
    <row r="85" spans="1:7" x14ac:dyDescent="0.4">
      <c r="A85" s="4" t="s">
        <v>105</v>
      </c>
      <c r="B85" s="4">
        <v>1</v>
      </c>
      <c r="C85" s="4">
        <f t="shared" si="1"/>
        <v>83</v>
      </c>
      <c r="G85" s="4">
        <v>0.1</v>
      </c>
    </row>
    <row r="86" spans="1:7" x14ac:dyDescent="0.4">
      <c r="A86" s="4" t="s">
        <v>105</v>
      </c>
      <c r="B86" s="4">
        <v>1</v>
      </c>
      <c r="C86" s="4">
        <f t="shared" si="1"/>
        <v>84</v>
      </c>
      <c r="G86" s="4">
        <v>0.1</v>
      </c>
    </row>
    <row r="87" spans="1:7" x14ac:dyDescent="0.4">
      <c r="A87" s="4" t="s">
        <v>105</v>
      </c>
      <c r="B87" s="4">
        <v>1</v>
      </c>
      <c r="C87" s="4">
        <f t="shared" si="1"/>
        <v>85</v>
      </c>
      <c r="G87" s="4">
        <v>0.1</v>
      </c>
    </row>
    <row r="88" spans="1:7" x14ac:dyDescent="0.4">
      <c r="A88" s="4" t="s">
        <v>105</v>
      </c>
      <c r="B88" s="4">
        <v>1</v>
      </c>
      <c r="C88" s="4">
        <f t="shared" si="1"/>
        <v>86</v>
      </c>
      <c r="G88" s="4">
        <v>0.1</v>
      </c>
    </row>
    <row r="89" spans="1:7" x14ac:dyDescent="0.4">
      <c r="A89" s="4" t="s">
        <v>105</v>
      </c>
      <c r="B89" s="4">
        <v>1</v>
      </c>
      <c r="C89" s="4">
        <f t="shared" si="1"/>
        <v>87</v>
      </c>
      <c r="G89" s="4">
        <v>0.1</v>
      </c>
    </row>
    <row r="90" spans="1:7" x14ac:dyDescent="0.4">
      <c r="A90" s="4" t="s">
        <v>105</v>
      </c>
      <c r="B90" s="4">
        <v>1</v>
      </c>
      <c r="C90" s="4">
        <f t="shared" ref="C90:C95" si="2">C89+1</f>
        <v>88</v>
      </c>
      <c r="G90" s="4">
        <v>0.1</v>
      </c>
    </row>
    <row r="91" spans="1:7" x14ac:dyDescent="0.4">
      <c r="A91" s="4" t="s">
        <v>105</v>
      </c>
      <c r="B91" s="4">
        <v>1</v>
      </c>
      <c r="C91" s="4">
        <f t="shared" si="2"/>
        <v>89</v>
      </c>
      <c r="G91" s="4">
        <v>0.1</v>
      </c>
    </row>
    <row r="92" spans="1:7" x14ac:dyDescent="0.4">
      <c r="A92" s="4" t="s">
        <v>105</v>
      </c>
      <c r="B92" s="4">
        <v>1</v>
      </c>
      <c r="C92" s="4">
        <f t="shared" si="2"/>
        <v>90</v>
      </c>
      <c r="G92" s="4">
        <v>0.1</v>
      </c>
    </row>
    <row r="93" spans="1:7" x14ac:dyDescent="0.4">
      <c r="A93" s="4" t="s">
        <v>105</v>
      </c>
      <c r="B93" s="4">
        <v>1</v>
      </c>
      <c r="C93" s="4">
        <f t="shared" si="2"/>
        <v>91</v>
      </c>
      <c r="G93" s="4">
        <v>0.1</v>
      </c>
    </row>
    <row r="94" spans="1:7" x14ac:dyDescent="0.4">
      <c r="A94" s="4" t="s">
        <v>105</v>
      </c>
      <c r="B94" s="4">
        <v>1</v>
      </c>
      <c r="C94" s="4">
        <f t="shared" si="2"/>
        <v>92</v>
      </c>
      <c r="G94" s="4">
        <v>0.1</v>
      </c>
    </row>
    <row r="95" spans="1:7" x14ac:dyDescent="0.4">
      <c r="A95" s="4" t="s">
        <v>105</v>
      </c>
      <c r="B95" s="4">
        <v>1</v>
      </c>
      <c r="C95" s="4">
        <f t="shared" si="2"/>
        <v>93</v>
      </c>
      <c r="G95" s="4">
        <v>0.1</v>
      </c>
    </row>
    <row r="96" spans="1:7" x14ac:dyDescent="0.4">
      <c r="A96" s="4" t="s">
        <v>105</v>
      </c>
      <c r="B96" s="4">
        <v>1</v>
      </c>
      <c r="C96" s="4">
        <f t="shared" ref="C96:C112" si="3">C95+1</f>
        <v>94</v>
      </c>
      <c r="G96" s="4">
        <v>0.1</v>
      </c>
    </row>
    <row r="97" spans="1:7" x14ac:dyDescent="0.4">
      <c r="A97" s="4" t="s">
        <v>105</v>
      </c>
      <c r="B97" s="4">
        <v>1</v>
      </c>
      <c r="C97" s="4">
        <f t="shared" si="3"/>
        <v>95</v>
      </c>
      <c r="G97" s="4">
        <v>0.1</v>
      </c>
    </row>
    <row r="98" spans="1:7" x14ac:dyDescent="0.4">
      <c r="A98" s="4" t="s">
        <v>105</v>
      </c>
      <c r="B98" s="4">
        <v>1</v>
      </c>
      <c r="C98" s="4">
        <f t="shared" si="3"/>
        <v>96</v>
      </c>
      <c r="G98" s="4">
        <v>0.1</v>
      </c>
    </row>
    <row r="99" spans="1:7" x14ac:dyDescent="0.4">
      <c r="A99" s="4" t="s">
        <v>105</v>
      </c>
      <c r="B99" s="4">
        <v>1</v>
      </c>
      <c r="C99" s="4">
        <f t="shared" si="3"/>
        <v>97</v>
      </c>
      <c r="G99" s="4">
        <v>0.1</v>
      </c>
    </row>
    <row r="100" spans="1:7" x14ac:dyDescent="0.4">
      <c r="A100" s="4" t="s">
        <v>105</v>
      </c>
      <c r="B100" s="4">
        <v>1</v>
      </c>
      <c r="C100" s="4">
        <f t="shared" si="3"/>
        <v>98</v>
      </c>
      <c r="G100" s="4">
        <v>0.1</v>
      </c>
    </row>
    <row r="101" spans="1:7" x14ac:dyDescent="0.4">
      <c r="A101" s="4" t="s">
        <v>105</v>
      </c>
      <c r="B101" s="4">
        <v>1</v>
      </c>
      <c r="C101" s="4">
        <f t="shared" si="3"/>
        <v>99</v>
      </c>
      <c r="G101" s="4">
        <v>0.1</v>
      </c>
    </row>
    <row r="102" spans="1:7" x14ac:dyDescent="0.4">
      <c r="A102" s="4" t="s">
        <v>105</v>
      </c>
      <c r="B102" s="4">
        <v>1</v>
      </c>
      <c r="C102" s="4">
        <f t="shared" si="3"/>
        <v>100</v>
      </c>
      <c r="G102" s="4">
        <v>0.1</v>
      </c>
    </row>
    <row r="103" spans="1:7" x14ac:dyDescent="0.4">
      <c r="A103" s="4" t="s">
        <v>105</v>
      </c>
      <c r="B103" s="4">
        <v>1</v>
      </c>
      <c r="C103" s="4">
        <f t="shared" si="3"/>
        <v>101</v>
      </c>
      <c r="G103" s="4">
        <v>0.1</v>
      </c>
    </row>
    <row r="104" spans="1:7" x14ac:dyDescent="0.4">
      <c r="A104" s="4" t="s">
        <v>105</v>
      </c>
      <c r="B104" s="4">
        <v>1</v>
      </c>
      <c r="C104" s="4">
        <f t="shared" si="3"/>
        <v>102</v>
      </c>
      <c r="G104" s="4">
        <v>0.1</v>
      </c>
    </row>
    <row r="105" spans="1:7" x14ac:dyDescent="0.4">
      <c r="A105" s="4" t="s">
        <v>105</v>
      </c>
      <c r="B105" s="4">
        <v>1</v>
      </c>
      <c r="C105" s="4">
        <f t="shared" si="3"/>
        <v>103</v>
      </c>
      <c r="G105" s="4">
        <v>0.1</v>
      </c>
    </row>
    <row r="106" spans="1:7" x14ac:dyDescent="0.4">
      <c r="A106" s="4" t="s">
        <v>105</v>
      </c>
      <c r="B106" s="4">
        <v>1</v>
      </c>
      <c r="C106" s="4">
        <f t="shared" si="3"/>
        <v>104</v>
      </c>
      <c r="G106" s="4">
        <v>0.1</v>
      </c>
    </row>
    <row r="107" spans="1:7" x14ac:dyDescent="0.4">
      <c r="A107" s="4" t="s">
        <v>105</v>
      </c>
      <c r="B107" s="4">
        <v>1</v>
      </c>
      <c r="C107" s="4">
        <f t="shared" si="3"/>
        <v>105</v>
      </c>
      <c r="G107" s="4">
        <v>0.1</v>
      </c>
    </row>
    <row r="108" spans="1:7" x14ac:dyDescent="0.4">
      <c r="A108" s="4" t="s">
        <v>105</v>
      </c>
      <c r="B108" s="4">
        <v>1</v>
      </c>
      <c r="C108" s="4">
        <f t="shared" si="3"/>
        <v>106</v>
      </c>
      <c r="G108" s="4">
        <v>0.1</v>
      </c>
    </row>
    <row r="109" spans="1:7" x14ac:dyDescent="0.4">
      <c r="A109" s="4" t="s">
        <v>105</v>
      </c>
      <c r="B109" s="4">
        <v>1</v>
      </c>
      <c r="C109" s="4">
        <f t="shared" si="3"/>
        <v>107</v>
      </c>
      <c r="G109" s="4">
        <v>0.1</v>
      </c>
    </row>
    <row r="110" spans="1:7" x14ac:dyDescent="0.4">
      <c r="A110" s="4" t="s">
        <v>105</v>
      </c>
      <c r="B110" s="4">
        <v>1</v>
      </c>
      <c r="C110" s="4">
        <f t="shared" si="3"/>
        <v>108</v>
      </c>
      <c r="G110" s="4">
        <v>0.1</v>
      </c>
    </row>
    <row r="111" spans="1:7" x14ac:dyDescent="0.4">
      <c r="A111" s="4" t="s">
        <v>105</v>
      </c>
      <c r="B111" s="4">
        <v>1</v>
      </c>
      <c r="C111" s="4">
        <f t="shared" si="3"/>
        <v>109</v>
      </c>
      <c r="G111" s="4">
        <v>0.1</v>
      </c>
    </row>
    <row r="112" spans="1:7" x14ac:dyDescent="0.4">
      <c r="A112" s="4" t="s">
        <v>105</v>
      </c>
      <c r="B112" s="4">
        <v>1</v>
      </c>
      <c r="C112" s="4">
        <f t="shared" si="3"/>
        <v>110</v>
      </c>
      <c r="G112" s="4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685F-99E7-4B67-9875-8747F38915B0}">
  <sheetPr>
    <tabColor rgb="FFC00000"/>
  </sheetPr>
  <dimension ref="A1:F23"/>
  <sheetViews>
    <sheetView workbookViewId="0">
      <pane ySplit="1" topLeftCell="A2" activePane="bottomLeft" state="frozen"/>
      <selection pane="bottomLeft" activeCell="A2" sqref="A2:XFD2"/>
    </sheetView>
  </sheetViews>
  <sheetFormatPr defaultRowHeight="17.399999999999999" x14ac:dyDescent="0.4"/>
  <cols>
    <col min="1" max="1" width="10.3984375" style="4" bestFit="1" customWidth="1"/>
    <col min="2" max="2" width="8.59765625" style="4" bestFit="1" customWidth="1"/>
    <col min="3" max="4" width="10.3984375" style="4" bestFit="1" customWidth="1"/>
    <col min="5" max="5" width="32.796875" style="2" bestFit="1" customWidth="1"/>
    <col min="6" max="6" width="59.3984375" style="2" bestFit="1" customWidth="1"/>
    <col min="7" max="16384" width="8.796875" style="2"/>
  </cols>
  <sheetData>
    <row r="1" spans="1:6" x14ac:dyDescent="0.4">
      <c r="A1" s="3" t="s">
        <v>0</v>
      </c>
      <c r="B1" s="3" t="s">
        <v>8</v>
      </c>
      <c r="C1" s="3" t="s">
        <v>1</v>
      </c>
      <c r="D1" s="3" t="s">
        <v>9</v>
      </c>
      <c r="E1" s="2" t="s">
        <v>66</v>
      </c>
      <c r="F1" s="2" t="s">
        <v>64</v>
      </c>
    </row>
    <row r="2" spans="1:6" x14ac:dyDescent="0.4">
      <c r="A2" s="4" t="s">
        <v>14</v>
      </c>
      <c r="B2" s="4">
        <v>0</v>
      </c>
      <c r="C2" s="4" t="s">
        <v>69</v>
      </c>
      <c r="D2" s="4">
        <v>3</v>
      </c>
      <c r="E2" s="2" t="str">
        <f>VLOOKUP(A2, 담보정보!$A$2:$C$18, 3, FALSE)</f>
        <v>여성 유방암 림프부종 진단비</v>
      </c>
      <c r="F2" s="2" t="str">
        <f>VLOOKUP(C2, 위험률정보!$A$2:$B$1048576, 2,FALSE)</f>
        <v>여성유방의 암 발생후 림프부종 발생률(여성, 연령별, 경과기간별)</v>
      </c>
    </row>
    <row r="3" spans="1:6" x14ac:dyDescent="0.4">
      <c r="A3" s="4" t="s">
        <v>14</v>
      </c>
      <c r="B3" s="4">
        <v>1</v>
      </c>
      <c r="C3" s="4" t="s">
        <v>69</v>
      </c>
      <c r="D3" s="4">
        <v>3</v>
      </c>
      <c r="E3" s="2" t="str">
        <f>VLOOKUP(A3, 담보정보!$A$2:$C$18, 3, FALSE)</f>
        <v>여성 유방암 림프부종 진단비</v>
      </c>
      <c r="F3" s="2" t="str">
        <f>VLOOKUP(C3, 위험률정보!$A$2:$B$1048576, 2,FALSE)</f>
        <v>여성유방의 암 발생후 림프부종 발생률(여성, 연령별, 경과기간별)</v>
      </c>
    </row>
    <row r="4" spans="1:6" x14ac:dyDescent="0.4">
      <c r="A4" s="4" t="s">
        <v>16</v>
      </c>
      <c r="B4" s="4">
        <v>0</v>
      </c>
      <c r="C4" s="4" t="s">
        <v>71</v>
      </c>
      <c r="D4" s="4">
        <v>3</v>
      </c>
      <c r="E4" s="2" t="str">
        <f>VLOOKUP(A4, 담보정보!$A$2:$C$18, 3, FALSE)</f>
        <v>여성 생식기암 림프부종 진단비</v>
      </c>
      <c r="F4" s="2" t="str">
        <f>VLOOKUP(C4, 위험률정보!$A$2:$B$1048576, 2,FALSE)</f>
        <v>여성생식기의 암 발생후 림프부종 발생률(여성, 연령별, 경과기간별)</v>
      </c>
    </row>
    <row r="5" spans="1:6" x14ac:dyDescent="0.4">
      <c r="A5" s="4" t="s">
        <v>16</v>
      </c>
      <c r="B5" s="4">
        <v>1</v>
      </c>
      <c r="C5" s="4" t="s">
        <v>71</v>
      </c>
      <c r="D5" s="4">
        <v>3</v>
      </c>
      <c r="E5" s="2" t="str">
        <f>VLOOKUP(A5, 담보정보!$A$2:$C$18, 3, FALSE)</f>
        <v>여성 생식기암 림프부종 진단비</v>
      </c>
      <c r="F5" s="2" t="str">
        <f>VLOOKUP(C5, 위험률정보!$A$2:$B$1048576, 2,FALSE)</f>
        <v>여성생식기의 암 발생후 림프부종 발생률(여성, 연령별, 경과기간별)</v>
      </c>
    </row>
    <row r="6" spans="1:6" x14ac:dyDescent="0.4">
      <c r="A6" s="4" t="s">
        <v>19</v>
      </c>
      <c r="B6" s="4">
        <v>0</v>
      </c>
      <c r="C6" s="4" t="s">
        <v>81</v>
      </c>
      <c r="D6" s="4">
        <v>0</v>
      </c>
      <c r="E6" s="2" t="str">
        <f>VLOOKUP(A6, 담보정보!$A$2:$C$18, 3, FALSE)</f>
        <v>생식세포 동결보존 치료비(암,유사암)</v>
      </c>
      <c r="F6" s="2" t="str">
        <f>VLOOKUP(C6, 위험률정보!$A$2:$B$1048576, 2,FALSE)</f>
        <v>생식세포 동결치료율(여성, 연령별)</v>
      </c>
    </row>
    <row r="7" spans="1:6" x14ac:dyDescent="0.4">
      <c r="A7" s="4" t="s">
        <v>19</v>
      </c>
      <c r="B7" s="4">
        <v>1</v>
      </c>
      <c r="C7" s="4" t="s">
        <v>81</v>
      </c>
      <c r="D7" s="4">
        <v>0</v>
      </c>
      <c r="E7" s="2" t="str">
        <f>VLOOKUP(A7, 담보정보!$A$2:$C$18, 3, FALSE)</f>
        <v>생식세포 동결보존 치료비(암,유사암)</v>
      </c>
      <c r="F7" s="2" t="str">
        <f>VLOOKUP(C7, 위험률정보!$A$2:$B$1048576, 2,FALSE)</f>
        <v>생식세포 동결치료율(여성, 연령별)</v>
      </c>
    </row>
    <row r="8" spans="1:6" x14ac:dyDescent="0.4">
      <c r="A8" s="4" t="s">
        <v>28</v>
      </c>
      <c r="B8" s="4">
        <v>0</v>
      </c>
      <c r="C8" s="4" t="s">
        <v>88</v>
      </c>
      <c r="D8" s="4">
        <v>3</v>
      </c>
      <c r="E8" s="2" t="str">
        <f>VLOOKUP(A8, 담보정보!$A$2:$C$18, 3, FALSE)</f>
        <v>자궁 및 난소 특정질환 로봇수술비</v>
      </c>
      <c r="F8" s="2" t="str">
        <f>VLOOKUP(C8, 위험률정보!$A$2:$B$1048576, 2,FALSE)</f>
        <v>자궁 및 난소 특정질환 로봇 수술률(최초1회한)(여성, 연령별)</v>
      </c>
    </row>
    <row r="9" spans="1:6" x14ac:dyDescent="0.4">
      <c r="A9" s="4" t="s">
        <v>28</v>
      </c>
      <c r="B9" s="4">
        <v>1</v>
      </c>
      <c r="C9" s="4" t="s">
        <v>88</v>
      </c>
      <c r="D9" s="4">
        <v>3</v>
      </c>
      <c r="E9" s="2" t="str">
        <f>VLOOKUP(A9, 담보정보!$A$2:$C$18, 3, FALSE)</f>
        <v>자궁 및 난소 특정질환 로봇수술비</v>
      </c>
      <c r="F9" s="2" t="str">
        <f>VLOOKUP(C9, 위험률정보!$A$2:$B$1048576, 2,FALSE)</f>
        <v>자궁 및 난소 특정질환 로봇 수술률(최초1회한)(여성, 연령별)</v>
      </c>
    </row>
    <row r="10" spans="1:6" x14ac:dyDescent="0.4">
      <c r="A10" s="4" t="s">
        <v>34</v>
      </c>
      <c r="B10" s="4">
        <v>0</v>
      </c>
      <c r="C10" s="4" t="s">
        <v>92</v>
      </c>
      <c r="D10" s="4">
        <v>0</v>
      </c>
      <c r="E10" s="2" t="str">
        <f>VLOOKUP(A10, 담보정보!$A$2:$C$18, 3, FALSE)</f>
        <v>희귀난치성질환 산정특례 진단비</v>
      </c>
      <c r="F10" s="2" t="str">
        <f>VLOOKUP(C10, 위험률정보!$A$2:$B$1048576, 2,FALSE)</f>
        <v>희귀난치성 산정특례 발생률(성별, 연령별)</v>
      </c>
    </row>
    <row r="11" spans="1:6" x14ac:dyDescent="0.4">
      <c r="A11" s="4" t="s">
        <v>34</v>
      </c>
      <c r="B11" s="4">
        <v>1</v>
      </c>
      <c r="C11" s="4" t="s">
        <v>92</v>
      </c>
      <c r="D11" s="4">
        <v>0</v>
      </c>
      <c r="E11" s="2" t="str">
        <f>VLOOKUP(A11, 담보정보!$A$2:$C$18, 3, FALSE)</f>
        <v>희귀난치성질환 산정특례 진단비</v>
      </c>
      <c r="F11" s="2" t="str">
        <f>VLOOKUP(C11, 위험률정보!$A$2:$B$1048576, 2,FALSE)</f>
        <v>희귀난치성 산정특례 발생률(성별, 연령별)</v>
      </c>
    </row>
    <row r="12" spans="1:6" x14ac:dyDescent="0.4">
      <c r="A12" s="4" t="s">
        <v>58</v>
      </c>
      <c r="B12" s="4">
        <v>0</v>
      </c>
      <c r="C12" s="4" t="s">
        <v>95</v>
      </c>
      <c r="D12" s="4">
        <v>3</v>
      </c>
      <c r="E12" s="2" t="str">
        <f>VLOOKUP(A12, 담보정보!$A$2:$C$18, 3, FALSE)</f>
        <v>특정부인과질환 고강도초음파집속술(HIFU) 치료비</v>
      </c>
      <c r="F12" s="2" t="str">
        <f>VLOOKUP(C12, 위험률정보!$A$2:$B$1048576, 2,FALSE)</f>
        <v>특정 고강도초음파집속술(HIFU) 치료율(최초1회한)(여성, 연령별)</v>
      </c>
    </row>
    <row r="13" spans="1:6" x14ac:dyDescent="0.4">
      <c r="A13" s="4" t="s">
        <v>58</v>
      </c>
      <c r="B13" s="4">
        <v>1</v>
      </c>
      <c r="C13" s="4" t="s">
        <v>95</v>
      </c>
      <c r="D13" s="4">
        <v>3</v>
      </c>
      <c r="E13" s="2" t="str">
        <f>VLOOKUP(A13, 담보정보!$A$2:$C$18, 3, FALSE)</f>
        <v>특정부인과질환 고강도초음파집속술(HIFU) 치료비</v>
      </c>
      <c r="F13" s="2" t="str">
        <f>VLOOKUP(C13, 위험률정보!$A$2:$B$1048576, 2,FALSE)</f>
        <v>특정 고강도초음파집속술(HIFU) 치료율(최초1회한)(여성, 연령별)</v>
      </c>
    </row>
    <row r="14" spans="1:6" x14ac:dyDescent="0.4">
      <c r="A14" s="4" t="s">
        <v>37</v>
      </c>
      <c r="B14" s="4">
        <v>0</v>
      </c>
      <c r="C14" s="4" t="s">
        <v>100</v>
      </c>
      <c r="D14" s="4">
        <v>0</v>
      </c>
      <c r="E14" s="2" t="str">
        <f>VLOOKUP(A14, 담보정보!$A$2:$C$18, 3, FALSE)</f>
        <v>특정자가면역질환 진단비</v>
      </c>
      <c r="F14" s="2" t="str">
        <f>VLOOKUP(C14, 위험률정보!$A$2:$B$1048576, 2,FALSE)</f>
        <v>특정 자가면역질환 발생률(성별, 연령별)</v>
      </c>
    </row>
    <row r="15" spans="1:6" x14ac:dyDescent="0.4">
      <c r="A15" s="4" t="s">
        <v>37</v>
      </c>
      <c r="B15" s="4">
        <v>1</v>
      </c>
      <c r="C15" s="4" t="s">
        <v>100</v>
      </c>
      <c r="D15" s="4">
        <v>0</v>
      </c>
      <c r="E15" s="2" t="str">
        <f>VLOOKUP(A15, 담보정보!$A$2:$C$18, 3, FALSE)</f>
        <v>특정자가면역질환 진단비</v>
      </c>
      <c r="F15" s="2" t="str">
        <f>VLOOKUP(C15, 위험률정보!$A$2:$B$1048576, 2,FALSE)</f>
        <v>특정 자가면역질환 발생률(성별, 연령별)</v>
      </c>
    </row>
    <row r="16" spans="1:6" x14ac:dyDescent="0.4">
      <c r="A16" s="4" t="s">
        <v>40</v>
      </c>
      <c r="B16" s="4">
        <v>0</v>
      </c>
      <c r="C16" s="4" t="s">
        <v>103</v>
      </c>
      <c r="D16" s="4">
        <v>0</v>
      </c>
      <c r="E16" s="2" t="str">
        <f>VLOOKUP(A16, 담보정보!$A$2:$C$18, 3, FALSE)</f>
        <v>특정귀어지럼증 진단비</v>
      </c>
      <c r="F16" s="2" t="str">
        <f>VLOOKUP(C16, 위험률정보!$A$2:$B$1048576, 2,FALSE)</f>
        <v>특정귀어지럼증 발생률(최초1회한)(성별, 연령별)</v>
      </c>
    </row>
    <row r="17" spans="1:6" x14ac:dyDescent="0.4">
      <c r="A17" s="4" t="s">
        <v>40</v>
      </c>
      <c r="B17" s="4">
        <v>1</v>
      </c>
      <c r="C17" s="4" t="s">
        <v>103</v>
      </c>
      <c r="D17" s="4">
        <v>0</v>
      </c>
      <c r="E17" s="2" t="str">
        <f>VLOOKUP(A17, 담보정보!$A$2:$C$18, 3, FALSE)</f>
        <v>특정귀어지럼증 진단비</v>
      </c>
      <c r="F17" s="2" t="str">
        <f>VLOOKUP(C17, 위험률정보!$A$2:$B$1048576, 2,FALSE)</f>
        <v>특정귀어지럼증 발생률(최초1회한)(성별, 연령별)</v>
      </c>
    </row>
    <row r="18" spans="1:6" x14ac:dyDescent="0.4">
      <c r="A18" s="4" t="s">
        <v>46</v>
      </c>
      <c r="B18" s="4">
        <v>0</v>
      </c>
      <c r="C18" s="4" t="s">
        <v>108</v>
      </c>
      <c r="D18" s="4">
        <v>0</v>
      </c>
      <c r="E18" s="2" t="str">
        <f>VLOOKUP(A18, 담보정보!$A$2:$C$18, 3, FALSE)</f>
        <v>특정눈염증 진단비</v>
      </c>
      <c r="F18" s="2" t="str">
        <f>VLOOKUP(C18, 위험률정보!$A$2:$B$1048576, 2,FALSE)</f>
        <v>특정눈염증 발생률(최초1회한)(성별, 연령별)</v>
      </c>
    </row>
    <row r="19" spans="1:6" x14ac:dyDescent="0.4">
      <c r="A19" s="4" t="s">
        <v>46</v>
      </c>
      <c r="B19" s="4">
        <v>1</v>
      </c>
      <c r="C19" s="4" t="s">
        <v>108</v>
      </c>
      <c r="D19" s="4">
        <v>0</v>
      </c>
      <c r="E19" s="2" t="str">
        <f>VLOOKUP(A19, 담보정보!$A$2:$C$18, 3, FALSE)</f>
        <v>특정눈염증 진단비</v>
      </c>
      <c r="F19" s="2" t="str">
        <f>VLOOKUP(C19, 위험률정보!$A$2:$B$1048576, 2,FALSE)</f>
        <v>특정눈염증 발생률(최초1회한)(성별, 연령별)</v>
      </c>
    </row>
    <row r="20" spans="1:6" x14ac:dyDescent="0.4">
      <c r="A20" s="4" t="s">
        <v>52</v>
      </c>
      <c r="B20" s="4">
        <v>0</v>
      </c>
      <c r="C20" s="4" t="s">
        <v>111</v>
      </c>
      <c r="D20" s="4">
        <v>0</v>
      </c>
      <c r="E20" s="2" t="str">
        <f>VLOOKUP(A20, 담보정보!$A$2:$C$18, 3, FALSE)</f>
        <v>특정안면마비 진단비</v>
      </c>
      <c r="F20" s="2" t="str">
        <f>VLOOKUP(C20, 위험률정보!$A$2:$B$1048576, 2,FALSE)</f>
        <v>특정안면마비 발생률(최초1회한)(성별, 연령별)</v>
      </c>
    </row>
    <row r="21" spans="1:6" x14ac:dyDescent="0.4">
      <c r="A21" s="4" t="s">
        <v>52</v>
      </c>
      <c r="B21" s="4">
        <v>1</v>
      </c>
      <c r="C21" s="4" t="s">
        <v>111</v>
      </c>
      <c r="D21" s="4">
        <v>0</v>
      </c>
      <c r="E21" s="2" t="str">
        <f>VLOOKUP(A21, 담보정보!$A$2:$C$18, 3, FALSE)</f>
        <v>특정안면마비 진단비</v>
      </c>
      <c r="F21" s="2" t="str">
        <f>VLOOKUP(C21, 위험률정보!$A$2:$B$1048576, 2,FALSE)</f>
        <v>특정안면마비 발생률(최초1회한)(성별, 연령별)</v>
      </c>
    </row>
    <row r="22" spans="1:6" x14ac:dyDescent="0.4">
      <c r="A22" s="4" t="s">
        <v>55</v>
      </c>
      <c r="B22" s="4">
        <v>0</v>
      </c>
      <c r="C22" s="4" t="s">
        <v>112</v>
      </c>
      <c r="D22" s="4">
        <v>6</v>
      </c>
      <c r="E22" s="2" t="str">
        <f>VLOOKUP(A22, 담보정보!$A$2:$C$18, 3, FALSE)</f>
        <v>조기 난소 기능부전 진단비</v>
      </c>
      <c r="F22" s="2" t="str">
        <f>VLOOKUP(C22, 위험률정보!$A$2:$B$1048576, 2,FALSE)</f>
        <v>원발성 난소부전 발생률(여성, 연령별)</v>
      </c>
    </row>
    <row r="23" spans="1:6" x14ac:dyDescent="0.4">
      <c r="A23" s="4" t="s">
        <v>55</v>
      </c>
      <c r="B23" s="4">
        <v>1</v>
      </c>
      <c r="C23" s="4" t="s">
        <v>112</v>
      </c>
      <c r="D23" s="4">
        <v>6</v>
      </c>
      <c r="E23" s="2" t="str">
        <f>VLOOKUP(A23, 담보정보!$A$2:$C$18, 3, FALSE)</f>
        <v>조기 난소 기능부전 진단비</v>
      </c>
      <c r="F23" s="2" t="str">
        <f>VLOOKUP(C23, 위험률정보!$A$2:$B$1048576, 2,FALSE)</f>
        <v>원발성 난소부전 발생률(여성, 연령별)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256D-82C5-41AC-89C2-7EBA554881D9}">
  <sheetPr>
    <tabColor theme="9" tint="-0.499984740745262"/>
  </sheetPr>
  <dimension ref="A1:H19"/>
  <sheetViews>
    <sheetView workbookViewId="0">
      <pane ySplit="1" topLeftCell="A5" activePane="bottomLeft" state="frozen"/>
      <selection pane="bottomLeft" activeCell="A2" sqref="A2:XFD2"/>
    </sheetView>
  </sheetViews>
  <sheetFormatPr defaultRowHeight="17.399999999999999" x14ac:dyDescent="0.4"/>
  <cols>
    <col min="1" max="1" width="10.3984375" style="4" bestFit="1" customWidth="1"/>
    <col min="2" max="2" width="8.59765625" style="4" bestFit="1" customWidth="1"/>
    <col min="3" max="6" width="10.3984375" style="4" bestFit="1" customWidth="1"/>
    <col min="7" max="7" width="41.296875" style="2" bestFit="1" customWidth="1"/>
    <col min="8" max="16384" width="8.796875" style="2"/>
  </cols>
  <sheetData>
    <row r="1" spans="1:8" x14ac:dyDescent="0.4">
      <c r="A1" s="3" t="s">
        <v>0</v>
      </c>
      <c r="B1" s="3" t="s">
        <v>8</v>
      </c>
      <c r="C1" s="3" t="s">
        <v>1</v>
      </c>
      <c r="D1" s="3" t="s">
        <v>10</v>
      </c>
      <c r="E1" s="3" t="s">
        <v>11</v>
      </c>
      <c r="F1" s="3" t="s">
        <v>12</v>
      </c>
      <c r="G1" s="2" t="s">
        <v>66</v>
      </c>
      <c r="H1" s="2" t="s">
        <v>64</v>
      </c>
    </row>
    <row r="2" spans="1:8" x14ac:dyDescent="0.4">
      <c r="A2" s="4" t="s">
        <v>14</v>
      </c>
      <c r="B2" s="4">
        <v>1</v>
      </c>
      <c r="C2" s="4" t="s">
        <v>69</v>
      </c>
      <c r="D2" s="4">
        <v>1</v>
      </c>
      <c r="E2" s="4">
        <v>0</v>
      </c>
      <c r="F2" s="4">
        <v>0</v>
      </c>
      <c r="G2" s="2" t="str">
        <f>VLOOKUP(A2, 담보정보!$A$2:$C$18, 3, FALSE)</f>
        <v>여성 유방암 림프부종 진단비</v>
      </c>
      <c r="H2" s="2" t="str">
        <f>VLOOKUP(C2, 위험률정보!$A$2:$B$1048576, 2,FALSE)</f>
        <v>여성유방의 암 발생후 림프부종 발생률(여성, 연령별, 경과기간별)</v>
      </c>
    </row>
    <row r="3" spans="1:8" x14ac:dyDescent="0.4">
      <c r="A3" s="4" t="s">
        <v>16</v>
      </c>
      <c r="B3" s="4">
        <v>1</v>
      </c>
      <c r="C3" s="4" t="s">
        <v>71</v>
      </c>
      <c r="D3" s="4">
        <v>1</v>
      </c>
      <c r="E3" s="4">
        <v>0</v>
      </c>
      <c r="F3" s="4">
        <v>0</v>
      </c>
      <c r="G3" s="2" t="str">
        <f>VLOOKUP(A3, 담보정보!$A$2:$C$18, 3, FALSE)</f>
        <v>여성 생식기암 림프부종 진단비</v>
      </c>
      <c r="H3" s="2" t="str">
        <f>VLOOKUP(C3, 위험률정보!$A$2:$B$1048576, 2,FALSE)</f>
        <v>여성생식기의 암 발생후 림프부종 발생률(여성, 연령별, 경과기간별)</v>
      </c>
    </row>
    <row r="4" spans="1:8" x14ac:dyDescent="0.4">
      <c r="A4" s="4" t="s">
        <v>19</v>
      </c>
      <c r="B4" s="4">
        <v>1</v>
      </c>
      <c r="C4" s="4" t="s">
        <v>81</v>
      </c>
      <c r="D4" s="4">
        <v>1</v>
      </c>
      <c r="E4" s="4">
        <v>0</v>
      </c>
      <c r="F4" s="4">
        <v>0</v>
      </c>
      <c r="G4" s="2" t="str">
        <f>VLOOKUP(A4, 담보정보!$A$2:$C$18, 3, FALSE)</f>
        <v>생식세포 동결보존 치료비(암,유사암)</v>
      </c>
      <c r="H4" s="2" t="str">
        <f>VLOOKUP(C4, 위험률정보!$A$2:$B$1048576, 2,FALSE)</f>
        <v>생식세포 동결치료율(여성, 연령별)</v>
      </c>
    </row>
    <row r="5" spans="1:8" x14ac:dyDescent="0.4">
      <c r="A5" s="4" t="s">
        <v>22</v>
      </c>
      <c r="B5" s="4">
        <v>1</v>
      </c>
      <c r="C5" s="4" t="s">
        <v>73</v>
      </c>
      <c r="D5" s="4">
        <v>1</v>
      </c>
      <c r="E5" s="4">
        <v>0</v>
      </c>
      <c r="F5" s="4">
        <v>0</v>
      </c>
      <c r="G5" s="2" t="str">
        <f>VLOOKUP(A5, 담보정보!$A$2:$C$18, 3, FALSE)</f>
        <v>유방 바늘생검 조직병리 진단비(연간1회한)</v>
      </c>
      <c r="H5" s="2" t="str">
        <f>VLOOKUP(C5, 위험률정보!$A$2:$B$1048576, 2,FALSE)</f>
        <v>유방 바늘생검 발생률(연간1회한)(성별, 연령별)</v>
      </c>
    </row>
    <row r="6" spans="1:8" x14ac:dyDescent="0.4">
      <c r="A6" s="4" t="s">
        <v>25</v>
      </c>
      <c r="B6" s="4">
        <v>1</v>
      </c>
      <c r="C6" s="4" t="s">
        <v>80</v>
      </c>
      <c r="D6" s="4">
        <v>1</v>
      </c>
      <c r="E6" s="4">
        <v>0</v>
      </c>
      <c r="F6" s="4">
        <v>0</v>
      </c>
      <c r="G6" s="2" t="str">
        <f>VLOOKUP(A6, 담보정보!$A$2:$C$18, 3, FALSE)</f>
        <v>특정유방병변 진공흡인 절제치료비(연간1회한)</v>
      </c>
      <c r="H6" s="2" t="str">
        <f>VLOOKUP(C6, 위험률정보!$A$2:$B$1048576, 2,FALSE)</f>
        <v>여성 특정유방 진공흡인 양성병변절제 치료율(연간1회한)(여성, 연령별)</v>
      </c>
    </row>
    <row r="7" spans="1:8" x14ac:dyDescent="0.4">
      <c r="A7" s="4" t="s">
        <v>28</v>
      </c>
      <c r="B7" s="4">
        <v>1</v>
      </c>
      <c r="C7" s="4" t="s">
        <v>88</v>
      </c>
      <c r="D7" s="4">
        <v>1</v>
      </c>
      <c r="E7" s="4">
        <v>0</v>
      </c>
      <c r="F7" s="4">
        <v>0</v>
      </c>
      <c r="G7" s="2" t="str">
        <f>VLOOKUP(A7, 담보정보!$A$2:$C$18, 3, FALSE)</f>
        <v>자궁 및 난소 특정질환 로봇수술비</v>
      </c>
      <c r="H7" s="2" t="str">
        <f>VLOOKUP(C7, 위험률정보!$A$2:$B$1048576, 2,FALSE)</f>
        <v>자궁 및 난소 특정질환 로봇 수술률(최초1회한)(여성, 연령별)</v>
      </c>
    </row>
    <row r="8" spans="1:8" x14ac:dyDescent="0.4">
      <c r="A8" s="4" t="s">
        <v>28</v>
      </c>
      <c r="B8" s="4">
        <v>1</v>
      </c>
      <c r="C8" s="4" t="s">
        <v>88</v>
      </c>
      <c r="D8" s="4">
        <v>1</v>
      </c>
      <c r="E8" s="4">
        <v>0</v>
      </c>
      <c r="F8" s="4">
        <v>0</v>
      </c>
      <c r="G8" s="2" t="str">
        <f>VLOOKUP(A8, 담보정보!$A$2:$C$18, 3, FALSE)</f>
        <v>자궁 및 난소 특정질환 로봇수술비</v>
      </c>
      <c r="H8" s="2" t="str">
        <f>VLOOKUP(C8, 위험률정보!$A$2:$B$1048576, 2,FALSE)</f>
        <v>자궁 및 난소 특정질환 로봇 수술률(최초1회한)(여성, 연령별)</v>
      </c>
    </row>
    <row r="9" spans="1:8" x14ac:dyDescent="0.4">
      <c r="A9" s="4" t="s">
        <v>31</v>
      </c>
      <c r="B9" s="4">
        <v>1</v>
      </c>
      <c r="C9" s="4" t="s">
        <v>90</v>
      </c>
      <c r="D9" s="4">
        <v>1</v>
      </c>
      <c r="E9" s="4">
        <v>0</v>
      </c>
      <c r="F9" s="4">
        <v>0</v>
      </c>
      <c r="G9" s="2" t="str">
        <f>VLOOKUP(A9, 담보정보!$A$2:$C$18, 3, FALSE)</f>
        <v>자궁 및 난소 특정질환 로봇수술비(연간1회한)</v>
      </c>
      <c r="H9" s="2" t="str">
        <f>VLOOKUP(C9, 위험률정보!$A$2:$B$1048576, 2,FALSE)</f>
        <v>자궁 및 난소 특정질환 로봇 수술률(연간1회한)(여성, 연령별)</v>
      </c>
    </row>
    <row r="10" spans="1:8" x14ac:dyDescent="0.4">
      <c r="A10" s="4" t="s">
        <v>34</v>
      </c>
      <c r="B10" s="4">
        <v>1</v>
      </c>
      <c r="C10" s="4" t="s">
        <v>92</v>
      </c>
      <c r="D10" s="4">
        <v>1</v>
      </c>
      <c r="E10" s="4">
        <v>0</v>
      </c>
      <c r="F10" s="4">
        <v>0</v>
      </c>
      <c r="G10" s="2" t="str">
        <f>VLOOKUP(A10, 담보정보!$A$2:$C$18, 3, FALSE)</f>
        <v>희귀난치성질환 산정특례 진단비</v>
      </c>
      <c r="H10" s="2" t="str">
        <f>VLOOKUP(C10, 위험률정보!$A$2:$B$1048576, 2,FALSE)</f>
        <v>희귀난치성 산정특례 발생률(성별, 연령별)</v>
      </c>
    </row>
    <row r="11" spans="1:8" x14ac:dyDescent="0.4">
      <c r="A11" s="4" t="s">
        <v>96</v>
      </c>
      <c r="B11" s="4">
        <v>1</v>
      </c>
      <c r="C11" s="4" t="s">
        <v>95</v>
      </c>
      <c r="D11" s="4">
        <v>1</v>
      </c>
      <c r="E11" s="4">
        <v>0</v>
      </c>
      <c r="F11" s="4">
        <v>0</v>
      </c>
      <c r="G11" s="2" t="str">
        <f>VLOOKUP(A11, 담보정보!$A$2:$C$18, 3, FALSE)</f>
        <v>특정부인과질환 고강도초음파집속술(HIFU) 치료비</v>
      </c>
      <c r="H11" s="2" t="str">
        <f>VLOOKUP(C11, 위험률정보!$A$2:$B$1048576, 2,FALSE)</f>
        <v>특정 고강도초음파집속술(HIFU) 치료율(최초1회한)(여성, 연령별)</v>
      </c>
    </row>
    <row r="12" spans="1:8" x14ac:dyDescent="0.4">
      <c r="A12" s="4" t="s">
        <v>97</v>
      </c>
      <c r="B12" s="4">
        <v>1</v>
      </c>
      <c r="C12" s="4" t="s">
        <v>98</v>
      </c>
      <c r="D12" s="4">
        <v>1</v>
      </c>
      <c r="E12" s="4">
        <v>0</v>
      </c>
      <c r="F12" s="4">
        <v>0</v>
      </c>
      <c r="G12" s="2" t="str">
        <f>VLOOKUP(A12, 담보정보!$A$2:$C$18, 3, FALSE)</f>
        <v>특정부인과질환 고강도초음파집속술(HIFU) 치료비(연간1회한)</v>
      </c>
      <c r="H12" s="2" t="str">
        <f>VLOOKUP(C12, 위험률정보!$A$2:$B$1048576, 2,FALSE)</f>
        <v>특정 고강도초음파집속술(HIFU) 치료율(연간1회한)(여성, 연령별)</v>
      </c>
    </row>
    <row r="13" spans="1:8" x14ac:dyDescent="0.4">
      <c r="A13" s="4" t="s">
        <v>102</v>
      </c>
      <c r="B13" s="4">
        <v>1</v>
      </c>
      <c r="C13" s="4" t="s">
        <v>100</v>
      </c>
      <c r="D13" s="4">
        <v>1</v>
      </c>
      <c r="E13" s="4">
        <v>0</v>
      </c>
      <c r="F13" s="4">
        <v>0</v>
      </c>
      <c r="G13" s="2" t="str">
        <f>VLOOKUP(A13, 담보정보!$A$2:$C$18, 3, FALSE)</f>
        <v>특정자가면역질환 진단비</v>
      </c>
      <c r="H13" s="2" t="str">
        <f>VLOOKUP(C13, 위험률정보!$A$2:$B$1048576, 2,FALSE)</f>
        <v>특정 자가면역질환 발생률(성별, 연령별)</v>
      </c>
    </row>
    <row r="14" spans="1:8" x14ac:dyDescent="0.4">
      <c r="A14" s="4" t="s">
        <v>40</v>
      </c>
      <c r="B14" s="4">
        <v>1</v>
      </c>
      <c r="C14" s="4" t="s">
        <v>103</v>
      </c>
      <c r="D14" s="4">
        <v>1</v>
      </c>
      <c r="E14" s="4">
        <v>0</v>
      </c>
      <c r="F14" s="4">
        <v>0</v>
      </c>
      <c r="G14" s="2" t="str">
        <f>VLOOKUP(A14, 담보정보!$A$2:$C$18, 3, FALSE)</f>
        <v>특정귀어지럼증 진단비</v>
      </c>
      <c r="H14" s="2" t="str">
        <f>VLOOKUP(C14, 위험률정보!$A$2:$B$1048576, 2,FALSE)</f>
        <v>특정귀어지럼증 발생률(최초1회한)(성별, 연령별)</v>
      </c>
    </row>
    <row r="15" spans="1:8" x14ac:dyDescent="0.4">
      <c r="A15" s="4" t="s">
        <v>43</v>
      </c>
      <c r="B15" s="4">
        <v>1</v>
      </c>
      <c r="C15" s="4" t="s">
        <v>105</v>
      </c>
      <c r="D15" s="4">
        <v>1</v>
      </c>
      <c r="E15" s="4">
        <v>0</v>
      </c>
      <c r="F15" s="4">
        <v>0</v>
      </c>
      <c r="G15" s="2" t="str">
        <f>VLOOKUP(A15, 담보정보!$A$2:$C$18, 3, FALSE)</f>
        <v>특정귀어지럼증 진단비(연간1회한)</v>
      </c>
      <c r="H15" s="2" t="str">
        <f>VLOOKUP(C15, 위험률정보!$A$2:$B$1048576, 2,FALSE)</f>
        <v>특정귀어지럼증 발생률(최초1회한)(성별, 연령별)</v>
      </c>
    </row>
    <row r="16" spans="1:8" x14ac:dyDescent="0.4">
      <c r="A16" s="4" t="s">
        <v>46</v>
      </c>
      <c r="B16" s="4">
        <v>1</v>
      </c>
      <c r="C16" s="4" t="s">
        <v>108</v>
      </c>
      <c r="D16" s="4">
        <v>1</v>
      </c>
      <c r="E16" s="4">
        <v>0</v>
      </c>
      <c r="F16" s="4">
        <v>0</v>
      </c>
      <c r="G16" s="2" t="str">
        <f>VLOOKUP(A16, 담보정보!$A$2:$C$18, 3, FALSE)</f>
        <v>특정눈염증 진단비</v>
      </c>
      <c r="H16" s="2" t="str">
        <f>VLOOKUP(C16, 위험률정보!$A$2:$B$1048576, 2,FALSE)</f>
        <v>특정눈염증 발생률(최초1회한)(성별, 연령별)</v>
      </c>
    </row>
    <row r="17" spans="1:8" x14ac:dyDescent="0.4">
      <c r="A17" s="4" t="s">
        <v>49</v>
      </c>
      <c r="B17" s="4">
        <v>1</v>
      </c>
      <c r="C17" s="4" t="s">
        <v>107</v>
      </c>
      <c r="D17" s="4">
        <v>1</v>
      </c>
      <c r="E17" s="4">
        <v>0</v>
      </c>
      <c r="F17" s="4">
        <v>0</v>
      </c>
      <c r="G17" s="2" t="str">
        <f>VLOOKUP(A17, 담보정보!$A$2:$C$18, 3, FALSE)</f>
        <v>특정눈염증 진단비(연간1회한)</v>
      </c>
      <c r="H17" s="2" t="str">
        <f>VLOOKUP(C17, 위험률정보!$A$2:$B$1048576, 2,FALSE)</f>
        <v>특정눈염증 발생률(연간1회한)(성별, 연령별)</v>
      </c>
    </row>
    <row r="18" spans="1:8" x14ac:dyDescent="0.4">
      <c r="A18" s="4" t="s">
        <v>52</v>
      </c>
      <c r="B18" s="4">
        <v>1</v>
      </c>
      <c r="C18" s="4" t="s">
        <v>111</v>
      </c>
      <c r="D18" s="4">
        <v>1</v>
      </c>
      <c r="E18" s="4">
        <v>0</v>
      </c>
      <c r="F18" s="4">
        <v>0</v>
      </c>
      <c r="G18" s="2" t="str">
        <f>VLOOKUP(A18, 담보정보!$A$2:$C$18, 3, FALSE)</f>
        <v>특정안면마비 진단비</v>
      </c>
      <c r="H18" s="2" t="str">
        <f>VLOOKUP(C18, 위험률정보!$A$2:$B$1048576, 2,FALSE)</f>
        <v>특정안면마비 발생률(최초1회한)(성별, 연령별)</v>
      </c>
    </row>
    <row r="19" spans="1:8" x14ac:dyDescent="0.4">
      <c r="A19" s="4" t="s">
        <v>55</v>
      </c>
      <c r="B19" s="4">
        <v>1</v>
      </c>
      <c r="C19" s="4" t="s">
        <v>112</v>
      </c>
      <c r="D19" s="4">
        <v>1</v>
      </c>
      <c r="E19" s="4">
        <v>0</v>
      </c>
      <c r="F19" s="4">
        <v>0</v>
      </c>
      <c r="G19" s="2" t="str">
        <f>VLOOKUP(A19, 담보정보!$A$2:$C$18, 3, FALSE)</f>
        <v>조기 난소 기능부전 진단비</v>
      </c>
      <c r="H19" s="2" t="str">
        <f>VLOOKUP(C19, 위험률정보!$A$2:$B$1048576, 2,FALSE)</f>
        <v>원발성 난소부전 발생률(여성, 연령별)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F960-FB1D-4A3B-B934-FFFFD0C77ABD}">
  <sheetPr>
    <tabColor theme="4"/>
  </sheetPr>
  <dimension ref="A1:F10"/>
  <sheetViews>
    <sheetView workbookViewId="0">
      <pane ySplit="1" topLeftCell="A2" activePane="bottomLeft" state="frozen"/>
      <selection pane="bottomLeft" activeCell="B22" sqref="B22"/>
    </sheetView>
  </sheetViews>
  <sheetFormatPr defaultRowHeight="17.399999999999999" x14ac:dyDescent="0.4"/>
  <cols>
    <col min="1" max="4" width="10.3984375" style="4" bestFit="1" customWidth="1"/>
    <col min="5" max="5" width="32.796875" style="2" bestFit="1" customWidth="1"/>
    <col min="6" max="16384" width="8.796875" style="2"/>
  </cols>
  <sheetData>
    <row r="1" spans="1:6" x14ac:dyDescent="0.4">
      <c r="A1" s="3" t="s">
        <v>0</v>
      </c>
      <c r="B1" s="3" t="s">
        <v>1</v>
      </c>
      <c r="C1" s="3" t="s">
        <v>13</v>
      </c>
      <c r="D1" s="3" t="s">
        <v>70</v>
      </c>
      <c r="E1" s="2" t="s">
        <v>66</v>
      </c>
      <c r="F1" s="2" t="s">
        <v>64</v>
      </c>
    </row>
    <row r="2" spans="1:6" x14ac:dyDescent="0.4">
      <c r="A2" s="4" t="s">
        <v>14</v>
      </c>
      <c r="B2" s="4" t="s">
        <v>69</v>
      </c>
      <c r="C2" s="4">
        <v>3</v>
      </c>
      <c r="D2" s="4">
        <v>0</v>
      </c>
      <c r="E2" s="2" t="str">
        <f>VLOOKUP(A2, 담보정보!$A$2:$C$18, 3, FALSE)</f>
        <v>여성 유방암 림프부종 진단비</v>
      </c>
      <c r="F2" s="2" t="str">
        <f>VLOOKUP(B2, 위험률정보!$A$2:$B$1048576, 2,FALSE)</f>
        <v>여성유방의 암 발생후 림프부종 발생률(여성, 연령별, 경과기간별)</v>
      </c>
    </row>
    <row r="3" spans="1:6" x14ac:dyDescent="0.4">
      <c r="A3" s="4" t="s">
        <v>16</v>
      </c>
      <c r="B3" s="4" t="s">
        <v>71</v>
      </c>
      <c r="C3" s="4">
        <v>3</v>
      </c>
      <c r="D3" s="4">
        <v>0</v>
      </c>
      <c r="E3" s="2" t="str">
        <f>VLOOKUP(A3, 담보정보!$A$2:$C$18, 3, FALSE)</f>
        <v>여성 생식기암 림프부종 진단비</v>
      </c>
      <c r="F3" s="2" t="str">
        <f>VLOOKUP(B3, 위험률정보!$A$2:$B$1048576, 2,FALSE)</f>
        <v>여성생식기의 암 발생후 림프부종 발생률(여성, 연령별, 경과기간별)</v>
      </c>
    </row>
    <row r="4" spans="1:6" x14ac:dyDescent="0.4">
      <c r="A4" s="4" t="s">
        <v>19</v>
      </c>
      <c r="B4" s="4" t="s">
        <v>81</v>
      </c>
      <c r="C4" s="4">
        <v>0</v>
      </c>
      <c r="D4" s="4">
        <v>0</v>
      </c>
      <c r="E4" s="2" t="str">
        <f>VLOOKUP(A4, 담보정보!$A$2:$C$18, 3, FALSE)</f>
        <v>생식세포 동결보존 치료비(암,유사암)</v>
      </c>
      <c r="F4" s="2" t="str">
        <f>VLOOKUP(B4, 위험률정보!$A$2:$B$1048576, 2,FALSE)</f>
        <v>생식세포 동결치료율(여성, 연령별)</v>
      </c>
    </row>
    <row r="5" spans="1:6" x14ac:dyDescent="0.4">
      <c r="A5" s="4" t="s">
        <v>28</v>
      </c>
      <c r="B5" s="4" t="s">
        <v>88</v>
      </c>
      <c r="C5" s="4">
        <v>3</v>
      </c>
      <c r="D5" s="4">
        <v>0</v>
      </c>
      <c r="E5" s="2" t="str">
        <f>VLOOKUP(A5, 담보정보!$A$2:$C$18, 3, FALSE)</f>
        <v>자궁 및 난소 특정질환 로봇수술비</v>
      </c>
      <c r="F5" s="2" t="str">
        <f>VLOOKUP(B5, 위험률정보!$A$2:$B$1048576, 2,FALSE)</f>
        <v>자궁 및 난소 특정질환 로봇 수술률(최초1회한)(여성, 연령별)</v>
      </c>
    </row>
    <row r="6" spans="1:6" x14ac:dyDescent="0.4">
      <c r="A6" s="4" t="s">
        <v>58</v>
      </c>
      <c r="B6" s="4" t="s">
        <v>95</v>
      </c>
      <c r="C6" s="4">
        <v>3</v>
      </c>
      <c r="D6" s="4">
        <v>0</v>
      </c>
      <c r="E6" s="2" t="str">
        <f>VLOOKUP(A6, 담보정보!$A$2:$C$18, 3, FALSE)</f>
        <v>특정부인과질환 고강도초음파집속술(HIFU) 치료비</v>
      </c>
      <c r="F6" s="2" t="str">
        <f>VLOOKUP(B6, 위험률정보!$A$2:$B$1048576, 2,FALSE)</f>
        <v>특정 고강도초음파집속술(HIFU) 치료율(최초1회한)(여성, 연령별)</v>
      </c>
    </row>
    <row r="7" spans="1:6" x14ac:dyDescent="0.4">
      <c r="A7" s="4" t="s">
        <v>40</v>
      </c>
      <c r="B7" s="4" t="s">
        <v>100</v>
      </c>
      <c r="C7" s="4">
        <v>0</v>
      </c>
      <c r="D7" s="4">
        <v>0</v>
      </c>
      <c r="E7" s="2" t="str">
        <f>VLOOKUP(A7, 담보정보!$A$2:$C$18, 3, FALSE)</f>
        <v>특정귀어지럼증 진단비</v>
      </c>
      <c r="F7" s="2" t="str">
        <f>VLOOKUP(B7, 위험률정보!$A$2:$B$1048576, 2,FALSE)</f>
        <v>특정 자가면역질환 발생률(성별, 연령별)</v>
      </c>
    </row>
    <row r="8" spans="1:6" x14ac:dyDescent="0.4">
      <c r="A8" s="4" t="s">
        <v>40</v>
      </c>
      <c r="B8" s="4" t="s">
        <v>103</v>
      </c>
      <c r="C8" s="4">
        <v>0</v>
      </c>
      <c r="D8" s="4">
        <v>0</v>
      </c>
      <c r="E8" s="2" t="str">
        <f>VLOOKUP(A8, 담보정보!$A$2:$C$18, 3, FALSE)</f>
        <v>특정귀어지럼증 진단비</v>
      </c>
      <c r="F8" s="2" t="str">
        <f>VLOOKUP(B8, 위험률정보!$A$2:$B$1048576, 2,FALSE)</f>
        <v>특정귀어지럼증 발생률(최초1회한)(성별, 연령별)</v>
      </c>
    </row>
    <row r="9" spans="1:6" x14ac:dyDescent="0.4">
      <c r="A9" s="4" t="s">
        <v>46</v>
      </c>
      <c r="B9" s="4" t="s">
        <v>108</v>
      </c>
      <c r="C9" s="4">
        <v>0</v>
      </c>
      <c r="D9" s="4">
        <v>0</v>
      </c>
      <c r="E9" s="2" t="str">
        <f>VLOOKUP(A9, 담보정보!$A$2:$C$18, 3, FALSE)</f>
        <v>특정눈염증 진단비</v>
      </c>
      <c r="F9" s="2" t="str">
        <f>VLOOKUP(B9, 위험률정보!$A$2:$B$1048576, 2,FALSE)</f>
        <v>특정눈염증 발생률(최초1회한)(성별, 연령별)</v>
      </c>
    </row>
    <row r="10" spans="1:6" x14ac:dyDescent="0.4">
      <c r="A10" s="4" t="s">
        <v>52</v>
      </c>
      <c r="B10" s="4" t="s">
        <v>111</v>
      </c>
      <c r="C10" s="4">
        <v>0</v>
      </c>
      <c r="D10" s="4">
        <v>0</v>
      </c>
      <c r="E10" s="2" t="str">
        <f>VLOOKUP(A10, 담보정보!$A$2:$C$18, 3, FALSE)</f>
        <v>특정안면마비 진단비</v>
      </c>
      <c r="F10" s="2" t="str">
        <f>VLOOKUP(B10, 위험률정보!$A$2:$B$1048576, 2,FALSE)</f>
        <v>특정안면마비 발생률(최초1회한)(성별, 연령별)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4552-0B50-48E4-8D9F-9BE9F363E637}">
  <sheetPr>
    <tabColor theme="0" tint="-0.14999847407452621"/>
  </sheetPr>
  <dimension ref="A1:C18"/>
  <sheetViews>
    <sheetView workbookViewId="0">
      <selection activeCell="B21" sqref="B21"/>
    </sheetView>
  </sheetViews>
  <sheetFormatPr defaultRowHeight="17.399999999999999" x14ac:dyDescent="0.4"/>
  <cols>
    <col min="1" max="1" width="8.59765625" style="1" bestFit="1" customWidth="1"/>
    <col min="2" max="2" width="60.8984375" style="1" bestFit="1" customWidth="1"/>
    <col min="3" max="3" width="54.59765625" style="1" bestFit="1" customWidth="1"/>
    <col min="4" max="16384" width="8.796875" style="1"/>
  </cols>
  <sheetData>
    <row r="1" spans="1:3" x14ac:dyDescent="0.4">
      <c r="A1" s="5" t="s">
        <v>0</v>
      </c>
      <c r="B1" s="5" t="s">
        <v>66</v>
      </c>
      <c r="C1" s="5" t="s">
        <v>67</v>
      </c>
    </row>
    <row r="2" spans="1:3" x14ac:dyDescent="0.4">
      <c r="A2" s="4" t="s">
        <v>14</v>
      </c>
      <c r="B2" s="4" t="s">
        <v>15</v>
      </c>
      <c r="C2" s="4" t="s">
        <v>65</v>
      </c>
    </row>
    <row r="3" spans="1:3" x14ac:dyDescent="0.4">
      <c r="A3" s="4" t="s">
        <v>16</v>
      </c>
      <c r="B3" s="4" t="s">
        <v>17</v>
      </c>
      <c r="C3" s="4" t="s">
        <v>18</v>
      </c>
    </row>
    <row r="4" spans="1:3" x14ac:dyDescent="0.4">
      <c r="A4" s="4" t="s">
        <v>19</v>
      </c>
      <c r="B4" s="4" t="s">
        <v>20</v>
      </c>
      <c r="C4" s="4" t="s">
        <v>21</v>
      </c>
    </row>
    <row r="5" spans="1:3" x14ac:dyDescent="0.4">
      <c r="A5" s="4" t="s">
        <v>22</v>
      </c>
      <c r="B5" s="4" t="s">
        <v>23</v>
      </c>
      <c r="C5" s="4" t="s">
        <v>24</v>
      </c>
    </row>
    <row r="6" spans="1:3" x14ac:dyDescent="0.4">
      <c r="A6" s="4" t="s">
        <v>25</v>
      </c>
      <c r="B6" s="4" t="s">
        <v>26</v>
      </c>
      <c r="C6" s="4" t="s">
        <v>27</v>
      </c>
    </row>
    <row r="7" spans="1:3" x14ac:dyDescent="0.4">
      <c r="A7" s="4" t="s">
        <v>28</v>
      </c>
      <c r="B7" s="4" t="s">
        <v>29</v>
      </c>
      <c r="C7" s="4" t="s">
        <v>30</v>
      </c>
    </row>
    <row r="8" spans="1:3" x14ac:dyDescent="0.4">
      <c r="A8" s="4" t="s">
        <v>31</v>
      </c>
      <c r="B8" s="4" t="s">
        <v>32</v>
      </c>
      <c r="C8" s="4" t="s">
        <v>33</v>
      </c>
    </row>
    <row r="9" spans="1:3" x14ac:dyDescent="0.4">
      <c r="A9" s="4" t="s">
        <v>34</v>
      </c>
      <c r="B9" s="4" t="s">
        <v>35</v>
      </c>
      <c r="C9" s="4" t="s">
        <v>36</v>
      </c>
    </row>
    <row r="10" spans="1:3" x14ac:dyDescent="0.4">
      <c r="A10" s="4" t="s">
        <v>37</v>
      </c>
      <c r="B10" s="4" t="s">
        <v>38</v>
      </c>
      <c r="C10" s="4" t="s">
        <v>39</v>
      </c>
    </row>
    <row r="11" spans="1:3" x14ac:dyDescent="0.4">
      <c r="A11" s="4" t="s">
        <v>40</v>
      </c>
      <c r="B11" s="4" t="s">
        <v>41</v>
      </c>
      <c r="C11" s="4" t="s">
        <v>42</v>
      </c>
    </row>
    <row r="12" spans="1:3" x14ac:dyDescent="0.4">
      <c r="A12" s="4" t="s">
        <v>43</v>
      </c>
      <c r="B12" s="4" t="s">
        <v>44</v>
      </c>
      <c r="C12" s="4" t="s">
        <v>45</v>
      </c>
    </row>
    <row r="13" spans="1:3" x14ac:dyDescent="0.4">
      <c r="A13" s="4" t="s">
        <v>46</v>
      </c>
      <c r="B13" s="4" t="s">
        <v>47</v>
      </c>
      <c r="C13" s="4" t="s">
        <v>48</v>
      </c>
    </row>
    <row r="14" spans="1:3" x14ac:dyDescent="0.4">
      <c r="A14" s="4" t="s">
        <v>49</v>
      </c>
      <c r="B14" s="4" t="s">
        <v>50</v>
      </c>
      <c r="C14" s="4" t="s">
        <v>51</v>
      </c>
    </row>
    <row r="15" spans="1:3" x14ac:dyDescent="0.4">
      <c r="A15" s="4" t="s">
        <v>52</v>
      </c>
      <c r="B15" s="4" t="s">
        <v>53</v>
      </c>
      <c r="C15" s="4" t="s">
        <v>54</v>
      </c>
    </row>
    <row r="16" spans="1:3" x14ac:dyDescent="0.4">
      <c r="A16" s="4" t="s">
        <v>55</v>
      </c>
      <c r="B16" s="4" t="s">
        <v>56</v>
      </c>
      <c r="C16" s="4" t="s">
        <v>57</v>
      </c>
    </row>
    <row r="17" spans="1:3" x14ac:dyDescent="0.4">
      <c r="A17" s="4" t="s">
        <v>58</v>
      </c>
      <c r="B17" s="4" t="s">
        <v>59</v>
      </c>
      <c r="C17" s="4" t="s">
        <v>60</v>
      </c>
    </row>
    <row r="18" spans="1:3" x14ac:dyDescent="0.4">
      <c r="A18" s="4" t="s">
        <v>61</v>
      </c>
      <c r="B18" s="4" t="s">
        <v>62</v>
      </c>
      <c r="C18" s="4" t="s">
        <v>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A4DE-01C4-491D-B6D5-5F262FFBC005}">
  <sheetPr>
    <tabColor theme="0" tint="-0.14999847407452621"/>
  </sheetPr>
  <dimension ref="A1:B24"/>
  <sheetViews>
    <sheetView workbookViewId="0">
      <selection activeCell="B9" sqref="B9"/>
    </sheetView>
  </sheetViews>
  <sheetFormatPr defaultRowHeight="17.399999999999999" x14ac:dyDescent="0.4"/>
  <cols>
    <col min="1" max="1" width="10.3984375" style="1" bestFit="1" customWidth="1"/>
    <col min="2" max="2" width="60.8984375" style="1" bestFit="1" customWidth="1"/>
    <col min="3" max="16384" width="8.796875" style="1"/>
  </cols>
  <sheetData>
    <row r="1" spans="1:2" x14ac:dyDescent="0.4">
      <c r="A1" s="5" t="s">
        <v>1</v>
      </c>
      <c r="B1" s="5" t="s">
        <v>64</v>
      </c>
    </row>
    <row r="2" spans="1:2" x14ac:dyDescent="0.4">
      <c r="A2" s="4" t="s">
        <v>69</v>
      </c>
      <c r="B2" s="4" t="s">
        <v>68</v>
      </c>
    </row>
    <row r="3" spans="1:2" x14ac:dyDescent="0.4">
      <c r="A3" s="4" t="s">
        <v>71</v>
      </c>
      <c r="B3" s="4" t="s">
        <v>72</v>
      </c>
    </row>
    <row r="4" spans="1:2" x14ac:dyDescent="0.4">
      <c r="A4" s="4" t="s">
        <v>81</v>
      </c>
      <c r="B4" s="4" t="s">
        <v>74</v>
      </c>
    </row>
    <row r="5" spans="1:2" x14ac:dyDescent="0.4">
      <c r="A5" s="4" t="s">
        <v>73</v>
      </c>
      <c r="B5" s="4" t="s">
        <v>86</v>
      </c>
    </row>
    <row r="6" spans="1:2" x14ac:dyDescent="0.4">
      <c r="A6" s="4" t="s">
        <v>80</v>
      </c>
      <c r="B6" s="4" t="s">
        <v>87</v>
      </c>
    </row>
    <row r="7" spans="1:2" x14ac:dyDescent="0.4">
      <c r="A7" s="4" t="s">
        <v>88</v>
      </c>
      <c r="B7" s="4" t="s">
        <v>89</v>
      </c>
    </row>
    <row r="8" spans="1:2" x14ac:dyDescent="0.4">
      <c r="A8" s="4" t="s">
        <v>90</v>
      </c>
      <c r="B8" s="4" t="s">
        <v>91</v>
      </c>
    </row>
    <row r="9" spans="1:2" x14ac:dyDescent="0.4">
      <c r="A9" s="4" t="s">
        <v>92</v>
      </c>
      <c r="B9" s="4" t="s">
        <v>94</v>
      </c>
    </row>
    <row r="10" spans="1:2" x14ac:dyDescent="0.4">
      <c r="A10" s="4" t="s">
        <v>95</v>
      </c>
      <c r="B10" s="4" t="s">
        <v>93</v>
      </c>
    </row>
    <row r="11" spans="1:2" x14ac:dyDescent="0.4">
      <c r="A11" s="4" t="s">
        <v>98</v>
      </c>
      <c r="B11" s="4" t="s">
        <v>99</v>
      </c>
    </row>
    <row r="12" spans="1:2" x14ac:dyDescent="0.4">
      <c r="A12" s="4" t="s">
        <v>100</v>
      </c>
      <c r="B12" s="4" t="s">
        <v>101</v>
      </c>
    </row>
    <row r="13" spans="1:2" x14ac:dyDescent="0.4">
      <c r="A13" s="4" t="s">
        <v>103</v>
      </c>
      <c r="B13" s="4" t="s">
        <v>104</v>
      </c>
    </row>
    <row r="14" spans="1:2" x14ac:dyDescent="0.4">
      <c r="A14" s="4" t="s">
        <v>105</v>
      </c>
      <c r="B14" s="4" t="s">
        <v>104</v>
      </c>
    </row>
    <row r="15" spans="1:2" x14ac:dyDescent="0.4">
      <c r="A15" s="4" t="s">
        <v>108</v>
      </c>
      <c r="B15" s="4" t="s">
        <v>106</v>
      </c>
    </row>
    <row r="16" spans="1:2" x14ac:dyDescent="0.4">
      <c r="A16" s="4" t="s">
        <v>107</v>
      </c>
      <c r="B16" s="4" t="s">
        <v>109</v>
      </c>
    </row>
    <row r="17" spans="1:2" x14ac:dyDescent="0.4">
      <c r="A17" s="4" t="s">
        <v>111</v>
      </c>
      <c r="B17" s="4" t="s">
        <v>110</v>
      </c>
    </row>
    <row r="18" spans="1:2" x14ac:dyDescent="0.4">
      <c r="A18" s="4" t="s">
        <v>112</v>
      </c>
      <c r="B18" s="4" t="s">
        <v>113</v>
      </c>
    </row>
    <row r="19" spans="1:2" x14ac:dyDescent="0.4">
      <c r="A19" s="4" t="s">
        <v>115</v>
      </c>
      <c r="B19" s="4" t="s">
        <v>75</v>
      </c>
    </row>
    <row r="20" spans="1:2" x14ac:dyDescent="0.4">
      <c r="A20" s="4" t="s">
        <v>117</v>
      </c>
      <c r="B20" s="4" t="s">
        <v>76</v>
      </c>
    </row>
    <row r="21" spans="1:2" x14ac:dyDescent="0.4">
      <c r="A21" s="4" t="s">
        <v>118</v>
      </c>
      <c r="B21" s="4" t="s">
        <v>120</v>
      </c>
    </row>
    <row r="22" spans="1:2" x14ac:dyDescent="0.4">
      <c r="A22" s="4" t="s">
        <v>122</v>
      </c>
      <c r="B22" s="4" t="s">
        <v>77</v>
      </c>
    </row>
    <row r="23" spans="1:2" x14ac:dyDescent="0.4">
      <c r="A23" s="4" t="s">
        <v>124</v>
      </c>
      <c r="B23" s="4" t="s">
        <v>78</v>
      </c>
    </row>
    <row r="24" spans="1:2" x14ac:dyDescent="0.4">
      <c r="A24" s="4" t="s">
        <v>125</v>
      </c>
      <c r="B24" s="4" t="s">
        <v>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5C1E-0CB0-47D7-830C-2A51BEFAD35E}">
  <sheetPr>
    <tabColor theme="0" tint="-0.14999847407452621"/>
  </sheetPr>
  <dimension ref="A1:A10"/>
  <sheetViews>
    <sheetView workbookViewId="0">
      <selection activeCell="A17" sqref="A17"/>
    </sheetView>
  </sheetViews>
  <sheetFormatPr defaultRowHeight="17.399999999999999" x14ac:dyDescent="0.4"/>
  <cols>
    <col min="1" max="1" width="93.59765625" style="1" customWidth="1"/>
    <col min="2" max="16384" width="8.796875" style="1"/>
  </cols>
  <sheetData>
    <row r="1" spans="1:1" x14ac:dyDescent="0.4">
      <c r="A1" s="11" t="s">
        <v>85</v>
      </c>
    </row>
    <row r="2" spans="1:1" ht="19.2" x14ac:dyDescent="0.4">
      <c r="A2" s="6" t="s">
        <v>82</v>
      </c>
    </row>
    <row r="3" spans="1:1" ht="19.8" x14ac:dyDescent="0.4">
      <c r="A3" s="7" t="s">
        <v>83</v>
      </c>
    </row>
    <row r="4" spans="1:1" x14ac:dyDescent="0.25">
      <c r="A4" s="8" t="s">
        <v>84</v>
      </c>
    </row>
    <row r="5" spans="1:1" ht="18" x14ac:dyDescent="0.35">
      <c r="A5" s="9" t="s">
        <v>114</v>
      </c>
    </row>
    <row r="6" spans="1:1" ht="18" x14ac:dyDescent="0.35">
      <c r="A6" s="9" t="s">
        <v>116</v>
      </c>
    </row>
    <row r="7" spans="1:1" ht="18" x14ac:dyDescent="0.35">
      <c r="A7" s="9" t="s">
        <v>119</v>
      </c>
    </row>
    <row r="8" spans="1:1" ht="18" x14ac:dyDescent="0.35">
      <c r="A8" s="9" t="s">
        <v>121</v>
      </c>
    </row>
    <row r="9" spans="1:1" ht="18" x14ac:dyDescent="0.35">
      <c r="A9" s="9" t="s">
        <v>123</v>
      </c>
    </row>
    <row r="10" spans="1:1" ht="18" x14ac:dyDescent="0.35">
      <c r="A10" s="10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위험률</vt:lpstr>
      <vt:lpstr>급부탈퇴</vt:lpstr>
      <vt:lpstr>급부지급</vt:lpstr>
      <vt:lpstr>납입면제</vt:lpstr>
      <vt:lpstr>담보정보</vt:lpstr>
      <vt:lpstr>위험률정보</vt:lpstr>
      <vt:lpstr>결합위험률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2021-08-13T01:12:03Z</dcterms:created>
  <dcterms:modified xsi:type="dcterms:W3CDTF">2021-08-13T04:05:36Z</dcterms:modified>
</cp:coreProperties>
</file>