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14" windowWidth="19014" windowHeight="8670"/>
  </bookViews>
  <sheets>
    <sheet name="Sheet1" sheetId="1" r:id="rId1"/>
    <sheet name="Sheet2" sheetId="2" r:id="rId2"/>
    <sheet name="Sheet3" sheetId="3" r:id="rId3"/>
  </sheets>
  <definedNames>
    <definedName name="avg">Sheet1!$C$18</definedName>
    <definedName name="n">Sheet1!$C$11</definedName>
    <definedName name="n_c">Sheet1!$C$10</definedName>
  </definedName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C18" i="1"/>
  <c r="E17" i="1"/>
  <c r="E16" i="1"/>
  <c r="E15" i="1"/>
  <c r="E14" i="1"/>
</calcChain>
</file>

<file path=xl/sharedStrings.xml><?xml version="1.0" encoding="utf-8"?>
<sst xmlns="http://schemas.openxmlformats.org/spreadsheetml/2006/main" count="10" uniqueCount="10">
  <si>
    <t>Uniform Allocation</t>
  </si>
  <si>
    <t>CANOPY</t>
  </si>
  <si>
    <t>Counts by weight:</t>
  </si>
  <si>
    <t xml:space="preserve">Points: </t>
  </si>
  <si>
    <t>courts</t>
  </si>
  <si>
    <t>youth</t>
  </si>
  <si>
    <t>Average Score</t>
  </si>
  <si>
    <t>Weight is considered to be points per 10,000 youth</t>
  </si>
  <si>
    <t>Alloc proportional to poverty</t>
  </si>
  <si>
    <t>Alloc proportional to pop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</si>
</sst>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400"/>
              <a:t>Expected</a:t>
            </a:r>
            <a:r>
              <a:rPr lang="en-US" sz="1400" baseline="0"/>
              <a:t> </a:t>
            </a:r>
            <a:r>
              <a:rPr lang="en-US" sz="1400"/>
              <a:t>Targeting Score by Allocation Method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Sheet1!$B$3:$B$6</c:f>
              <c:strCache>
                <c:ptCount val="4"/>
                <c:pt idx="0">
                  <c:v>Uniform Allocation</c:v>
                </c:pt>
                <c:pt idx="1">
                  <c:v>Alloc proportional to pop density</c:v>
                </c:pt>
                <c:pt idx="2">
                  <c:v>Alloc proportional to poverty</c:v>
                </c:pt>
                <c:pt idx="3">
                  <c:v>CANOPY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12.705790537396121</c:v>
                </c:pt>
                <c:pt idx="1">
                  <c:v>17.326078005540168</c:v>
                </c:pt>
                <c:pt idx="2">
                  <c:v>19.058685806094182</c:v>
                </c:pt>
                <c:pt idx="3">
                  <c:v>25.989117008310249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6576"/>
        <c:axId val="63606720"/>
      </c:lineChart>
      <c:catAx>
        <c:axId val="750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3606720"/>
        <c:crosses val="autoZero"/>
        <c:auto val="1"/>
        <c:lblAlgn val="ctr"/>
        <c:lblOffset val="100"/>
        <c:noMultiLvlLbl val="0"/>
      </c:catAx>
      <c:valAx>
        <c:axId val="6360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Targeting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9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</xdr:row>
      <xdr:rowOff>110490</xdr:rowOff>
    </xdr:from>
    <xdr:to>
      <xdr:col>13</xdr:col>
      <xdr:colOff>137160</xdr:colOff>
      <xdr:row>17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C19" sqref="C19"/>
    </sheetView>
  </sheetViews>
  <sheetFormatPr defaultRowHeight="14.4" x14ac:dyDescent="0.55000000000000004"/>
  <cols>
    <col min="2" max="2" width="27.15625" bestFit="1" customWidth="1"/>
  </cols>
  <sheetData>
    <row r="2" spans="2:5" x14ac:dyDescent="0.55000000000000004">
      <c r="C2" t="s">
        <v>3</v>
      </c>
    </row>
    <row r="3" spans="2:5" x14ac:dyDescent="0.55000000000000004">
      <c r="B3" t="s">
        <v>0</v>
      </c>
      <c r="C3">
        <f>1*avg*0.33*n/10000</f>
        <v>12.705790537396121</v>
      </c>
    </row>
    <row r="4" spans="2:5" x14ac:dyDescent="0.55000000000000004">
      <c r="B4" t="s">
        <v>9</v>
      </c>
      <c r="C4">
        <f>1*avg*0.45*n/10000</f>
        <v>17.326078005540168</v>
      </c>
    </row>
    <row r="5" spans="2:5" x14ac:dyDescent="0.55000000000000004">
      <c r="B5" t="s">
        <v>8</v>
      </c>
      <c r="C5">
        <f>1.5*avg*0.33*n/10000</f>
        <v>19.058685806094182</v>
      </c>
    </row>
    <row r="6" spans="2:5" x14ac:dyDescent="0.55000000000000004">
      <c r="B6" t="s">
        <v>1</v>
      </c>
      <c r="C6">
        <f>1.5*avg*0.45*n/10000</f>
        <v>25.989117008310249</v>
      </c>
    </row>
    <row r="8" spans="2:5" x14ac:dyDescent="0.55000000000000004">
      <c r="B8" t="s">
        <v>7</v>
      </c>
    </row>
    <row r="10" spans="2:5" x14ac:dyDescent="0.55000000000000004">
      <c r="C10">
        <v>189</v>
      </c>
      <c r="D10" t="s">
        <v>4</v>
      </c>
    </row>
    <row r="11" spans="2:5" x14ac:dyDescent="0.55000000000000004">
      <c r="C11">
        <v>182048</v>
      </c>
      <c r="D11" t="s">
        <v>5</v>
      </c>
    </row>
    <row r="13" spans="2:5" x14ac:dyDescent="0.55000000000000004">
      <c r="C13" t="s">
        <v>2</v>
      </c>
    </row>
    <row r="14" spans="2:5" x14ac:dyDescent="0.55000000000000004">
      <c r="C14">
        <v>1</v>
      </c>
      <c r="D14">
        <v>17927</v>
      </c>
      <c r="E14" s="1">
        <f>D14/SUM($D$14:$D$17)</f>
        <v>0.3762066649878284</v>
      </c>
    </row>
    <row r="15" spans="2:5" x14ac:dyDescent="0.55000000000000004">
      <c r="C15">
        <v>2</v>
      </c>
      <c r="D15">
        <v>13811</v>
      </c>
      <c r="E15" s="1">
        <f t="shared" ref="E15:E17" si="0">D15/SUM($D$14:$D$17)</f>
        <v>0.28983043733736252</v>
      </c>
    </row>
    <row r="16" spans="2:5" x14ac:dyDescent="0.55000000000000004">
      <c r="C16">
        <v>3</v>
      </c>
      <c r="D16">
        <v>8423</v>
      </c>
      <c r="E16" s="1">
        <f t="shared" si="0"/>
        <v>0.17676068160832703</v>
      </c>
    </row>
    <row r="17" spans="2:5" x14ac:dyDescent="0.55000000000000004">
      <c r="C17">
        <v>4</v>
      </c>
      <c r="D17">
        <v>7491</v>
      </c>
      <c r="E17" s="1">
        <f t="shared" si="0"/>
        <v>0.15720221606648199</v>
      </c>
    </row>
    <row r="18" spans="2:5" x14ac:dyDescent="0.55000000000000004">
      <c r="B18" s="2" t="s">
        <v>6</v>
      </c>
      <c r="C18">
        <f>SUMPRODUCT(C14:C17,E14:E17)</f>
        <v>2.1149584487534625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avg</vt:lpstr>
      <vt:lpstr>n</vt:lpstr>
      <vt:lpstr>n_c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Mader, Nick</dc:creator>
  <cp:lastModifiedBy>Mader, Nick</cp:lastModifiedBy>
  <dcterms:created xsi:type="dcterms:W3CDTF">2014-09-05T14:44:32Z</dcterms:created>
  <dcterms:modified xsi:type="dcterms:W3CDTF">2014-09-10T05:29:53Z</dcterms:modified>
</cp:coreProperties>
</file>